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6"/>
  </bookViews>
  <sheets>
    <sheet name="2013,2014,2015,2016" sheetId="1" r:id="rId1"/>
    <sheet name="2017" sheetId="4" r:id="rId2"/>
    <sheet name="2018" sheetId="5" r:id="rId3"/>
    <sheet name="2019" sheetId="8" r:id="rId4"/>
    <sheet name="2020" sheetId="9" r:id="rId5"/>
    <sheet name="2021" sheetId="10" r:id="rId6"/>
    <sheet name="2022" sheetId="11" r:id="rId7"/>
  </sheets>
  <externalReferences>
    <externalReference r:id="rId8"/>
    <externalReference r:id="rId9"/>
    <externalReference r:id="rId10"/>
    <externalReference r:id="rId11"/>
  </externalReferences>
  <definedNames>
    <definedName name="_xlnm.Print_Area" localSheetId="3">'2019'!$B$3:$F$15</definedName>
    <definedName name="_xlnm.Print_Area" localSheetId="5">'2021'!$F$3:$J$13</definedName>
    <definedName name="_xlnm.Print_Area" localSheetId="6">'2022'!$F$3:$J$13</definedName>
    <definedName name="_xlnm.Print_Titles" localSheetId="1">'2017'!$A$1:$IT$2</definedName>
    <definedName name="_xlnm.Print_Titles" localSheetId="2">'2018'!$A$1:$IT$2</definedName>
  </definedNames>
  <calcPr calcId="125725"/>
</workbook>
</file>

<file path=xl/calcChain.xml><?xml version="1.0" encoding="utf-8"?>
<calcChain xmlns="http://schemas.openxmlformats.org/spreadsheetml/2006/main">
  <c r="I13" i="11"/>
  <c r="J12"/>
  <c r="H12"/>
  <c r="H11"/>
  <c r="J11" s="1"/>
  <c r="H10"/>
  <c r="J10" s="1"/>
  <c r="J9"/>
  <c r="H8"/>
  <c r="H13" s="1"/>
  <c r="I5"/>
  <c r="H5"/>
  <c r="J4"/>
  <c r="J3"/>
  <c r="J5" l="1"/>
  <c r="J8"/>
  <c r="J13" s="1"/>
  <c r="H13" i="10" l="1"/>
  <c r="J12"/>
  <c r="J11"/>
  <c r="J10"/>
  <c r="J9"/>
  <c r="I8"/>
  <c r="I13" s="1"/>
  <c r="I5"/>
  <c r="H5"/>
  <c r="J4"/>
  <c r="J3"/>
  <c r="J5" s="1"/>
  <c r="J8" l="1"/>
  <c r="J13" s="1"/>
  <c r="I13" i="9"/>
  <c r="J12"/>
  <c r="H11"/>
  <c r="J11" s="1"/>
  <c r="H10"/>
  <c r="J10" s="1"/>
  <c r="H9"/>
  <c r="J9" s="1"/>
  <c r="H8"/>
  <c r="H13" s="1"/>
  <c r="I5"/>
  <c r="J4"/>
  <c r="H4"/>
  <c r="J3"/>
  <c r="J5" s="1"/>
  <c r="H3"/>
  <c r="H5" s="1"/>
  <c r="J8" l="1"/>
  <c r="J13" s="1"/>
  <c r="I22" i="8" l="1"/>
  <c r="I13"/>
  <c r="H13"/>
  <c r="J12"/>
  <c r="J11"/>
  <c r="J10"/>
  <c r="J9"/>
  <c r="J8"/>
  <c r="I5"/>
  <c r="H5"/>
  <c r="J4"/>
  <c r="J3"/>
  <c r="J5" l="1"/>
  <c r="J13"/>
  <c r="IX58" i="5"/>
  <c r="JD57" i="4"/>
  <c r="JD56"/>
  <c r="JC56"/>
  <c r="JD55"/>
  <c r="JD54"/>
  <c r="JD53"/>
  <c r="JD52" s="1"/>
  <c r="JC52"/>
  <c r="JD51"/>
  <c r="JD50"/>
  <c r="JD49"/>
  <c r="JD48"/>
  <c r="JD47"/>
  <c r="JD46"/>
  <c r="JD45" s="1"/>
  <c r="JC45"/>
  <c r="JD44"/>
  <c r="JD43"/>
  <c r="JD42"/>
  <c r="JD41"/>
  <c r="JC41"/>
  <c r="JD40"/>
  <c r="JD39"/>
  <c r="JD38"/>
  <c r="JD37"/>
  <c r="JD36"/>
  <c r="JD35" s="1"/>
  <c r="JC35"/>
  <c r="JD34"/>
  <c r="JD33"/>
  <c r="JD32"/>
  <c r="JD31"/>
  <c r="JD30" s="1"/>
  <c r="JC30"/>
  <c r="JD29"/>
  <c r="JD28"/>
  <c r="JD27"/>
  <c r="JD26"/>
  <c r="JC26"/>
  <c r="JD25"/>
  <c r="JD24"/>
  <c r="JD23"/>
  <c r="JD22"/>
  <c r="JD21"/>
  <c r="JD20" s="1"/>
  <c r="JC20"/>
  <c r="JD19"/>
  <c r="JD18" s="1"/>
  <c r="JC18"/>
  <c r="JD17"/>
  <c r="JD16"/>
  <c r="JD15"/>
  <c r="JD14"/>
  <c r="JD13"/>
  <c r="JD12" s="1"/>
  <c r="JC12"/>
  <c r="JD11"/>
  <c r="JD10"/>
  <c r="JD9"/>
  <c r="JD8"/>
  <c r="JD7"/>
  <c r="JD6"/>
  <c r="JD5"/>
  <c r="JD4"/>
  <c r="JC3"/>
  <c r="F17" i="8" l="1"/>
  <c r="JD3" i="4"/>
  <c r="IX58"/>
  <c r="JC58"/>
  <c r="JD58"/>
</calcChain>
</file>

<file path=xl/comments1.xml><?xml version="1.0" encoding="utf-8"?>
<comments xmlns="http://schemas.openxmlformats.org/spreadsheetml/2006/main">
  <authors>
    <author>manuel.fonseca</author>
    <author>laura.uribe</author>
  </authors>
  <commentList>
    <comment ref="IU3" author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IU12" author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IU18" authorId="0">
      <text>
        <r>
          <rPr>
            <b/>
            <sz val="12"/>
            <color indexed="81"/>
            <rFont val="Arial"/>
            <family val="2"/>
          </rPr>
          <t>Son las establecidas en Ley a cargo de las personas físicas y morales que se beneficien de manera directa por obras públicas. (CONAC)</t>
        </r>
      </text>
    </comment>
    <comment ref="IU20" author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IU26" author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IU30" author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IU35" authorId="0">
      <text>
        <r>
          <rPr>
            <b/>
            <sz val="12"/>
            <color indexed="81"/>
            <rFont val="Arial"/>
            <family val="2"/>
          </rPr>
          <t>Son recursos propios que obtienen las diversas entidades que conforman el sector paraestatal y gobierno central por sus actividades de producción y/o comercialización. (CONAC)</t>
        </r>
      </text>
    </comment>
    <comment ref="IU41" author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IU45" author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IU52" authorId="0">
      <text>
        <r>
          <rPr>
            <b/>
            <sz val="12"/>
            <color indexed="81"/>
            <rFont val="Arial"/>
            <family val="2"/>
          </rPr>
          <t>Comprende el importe de los otros ingresos y beneficios que se derivan de transacciones y eventos inusuales, que son propios del objeto del ente público</t>
        </r>
      </text>
    </comment>
    <comment ref="IU56" authorId="1">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IU57" author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List>
</comments>
</file>

<file path=xl/comments2.xml><?xml version="1.0" encoding="utf-8"?>
<comments xmlns="http://schemas.openxmlformats.org/spreadsheetml/2006/main">
  <authors>
    <author>manuel.fonseca</author>
    <author>laura.uribe</author>
  </authors>
  <commentList>
    <comment ref="IU3" author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IU12" author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IU18" authorId="0">
      <text>
        <r>
          <rPr>
            <b/>
            <sz val="12"/>
            <color indexed="81"/>
            <rFont val="Arial"/>
            <family val="2"/>
          </rPr>
          <t>Son las establecidas en Ley a cargo de las personas físicas y morales que se beneficien de manera directa por obras públicas. (CONAC)</t>
        </r>
      </text>
    </comment>
    <comment ref="IU20" author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IU26" author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IU30" author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IU35" authorId="0">
      <text>
        <r>
          <rPr>
            <b/>
            <sz val="12"/>
            <color indexed="81"/>
            <rFont val="Arial"/>
            <family val="2"/>
          </rPr>
          <t>Son recursos propios que obtienen las diversas entidades que conforman el sector paraestatal y gobierno central por sus actividades de producción y/o comercialización. (CONAC)</t>
        </r>
      </text>
    </comment>
    <comment ref="IU41" author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IU45" author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IU52" authorId="0">
      <text>
        <r>
          <rPr>
            <b/>
            <sz val="12"/>
            <color indexed="81"/>
            <rFont val="Arial"/>
            <family val="2"/>
          </rPr>
          <t>Comprende el importe de los otros ingresos y beneficios que se derivan de transacciones y eventos inusuales, que son propios del objeto del ente público</t>
        </r>
      </text>
    </comment>
    <comment ref="IU56" authorId="1">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IU57" author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List>
</comments>
</file>

<file path=xl/sharedStrings.xml><?xml version="1.0" encoding="utf-8"?>
<sst xmlns="http://schemas.openxmlformats.org/spreadsheetml/2006/main" count="208" uniqueCount="75">
  <si>
    <t xml:space="preserve">Federales </t>
  </si>
  <si>
    <t xml:space="preserve">Estatales </t>
  </si>
  <si>
    <t xml:space="preserve">Municipales </t>
  </si>
  <si>
    <t>Tipo de fondo de participación o aportación respectiva</t>
  </si>
  <si>
    <t>Párrafo 12. Origen de los recursos especificando si son federales, estatales o municipales, así como el tipo de fondo de participación o aportación respectiva</t>
  </si>
  <si>
    <t xml:space="preserve">Ejercicio Fiscal </t>
  </si>
  <si>
    <t>EJERCICIO 2013</t>
  </si>
  <si>
    <t>EJERCICIO 2014</t>
  </si>
  <si>
    <t>EJERCICIO 2015</t>
  </si>
  <si>
    <t>EJERCICIO 2016</t>
  </si>
  <si>
    <t>EJERCICIO 2017</t>
  </si>
  <si>
    <t>Presupuesto</t>
  </si>
  <si>
    <t>SERVICIOS PERSONALES</t>
  </si>
  <si>
    <t>MATERIALES Y SUMINISTROS</t>
  </si>
  <si>
    <t>SERVICIOS GENERALES</t>
  </si>
  <si>
    <t>TRANSFERENCIAS, ASIGNACIONES, SUBSIDIOS Y OTRAS AYUDAS</t>
  </si>
  <si>
    <t>Transferencias al Resto del Sector Público</t>
  </si>
  <si>
    <t>Ayudas Sociales</t>
  </si>
  <si>
    <t>Pensiones y Jubilaciones</t>
  </si>
  <si>
    <t>Transferencias a Fideicomisos, Mandatos y Análogos</t>
  </si>
  <si>
    <t>PARTICIPACIONES Y APORTACIONES</t>
  </si>
  <si>
    <t>TOTAL DE EGRESOS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</si>
  <si>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</si>
  <si>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</si>
  <si>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</si>
  <si>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</si>
  <si>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</si>
  <si>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</si>
  <si>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</si>
  <si>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</si>
  <si>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</si>
  <si>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</si>
  <si>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</si>
  <si>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</si>
  <si>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</si>
  <si>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</si>
  <si>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CONTRIBUCIONES DE MEJORAS</t>
  </si>
  <si>
    <t>Contribuciones de Mejoras por Obras Públicas</t>
  </si>
  <si>
    <t>DERECHOS.</t>
  </si>
  <si>
    <t>Dererechos por el Uso, Goce, Aprovechamiento o Explotación de Bienes de Dominio Público</t>
  </si>
  <si>
    <t>Derecho a los Hidrocarburos</t>
  </si>
  <si>
    <t>Derechos por Prestación de Servicios</t>
  </si>
  <si>
    <t>Otros Derechos</t>
  </si>
  <si>
    <t>PRODUCTOS</t>
  </si>
  <si>
    <t>Productos de Tipo Corriente</t>
  </si>
  <si>
    <t>Productos de Capital</t>
  </si>
  <si>
    <t>APROVECHAMIENTOS</t>
  </si>
  <si>
    <t>Aprovechamientos de Tipo Corriente</t>
  </si>
  <si>
    <t>Aprovechamientos de Capital</t>
  </si>
  <si>
    <t>Otros Aprovechamientos</t>
  </si>
  <si>
    <t>INGRESOS POR VENTA DE BIENES Y SERVICIOS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</si>
  <si>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</si>
  <si>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</si>
  <si>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</si>
  <si>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</si>
  <si>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</si>
  <si>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Participaciones</t>
  </si>
  <si>
    <t>Aportaciones</t>
  </si>
  <si>
    <t>Convenios</t>
  </si>
  <si>
    <t>Transferencias Internas y Asignaciones al Sector Público</t>
  </si>
  <si>
    <t>Subsidios y Suvbenciones</t>
  </si>
  <si>
    <t>10</t>
  </si>
  <si>
    <t>OTROS INGRESOS Y BENEFICIOS</t>
  </si>
  <si>
    <t>Ingresos Financieros</t>
  </si>
  <si>
    <t>Diferencias por Tipo de Cambio a Favor, en Efectivo y Equivalentes</t>
  </si>
  <si>
    <t>Otros Ingresos y Beneficios Varios</t>
  </si>
  <si>
    <t>11</t>
  </si>
  <si>
    <t>INGRESOS DERIVADOS DE FINANCIAMIENTO</t>
  </si>
  <si>
    <t>Endeudamiento Interno</t>
  </si>
  <si>
    <t>TOTAL DE INGRESOS</t>
  </si>
  <si>
    <t>INGRESOS POR VENTAS DE MERCANCIAS</t>
  </si>
  <si>
    <t>TRANSFERENCIAS, ASIGNACIONES, SUBSIDIOS Y  OTRAS AYUDAS</t>
  </si>
  <si>
    <t>EGRESOS</t>
  </si>
  <si>
    <t>TRANSFERENCIAS, ASIGNACIONES, SUBSIDIOS Y OTRAS  AYUDAS</t>
  </si>
  <si>
    <t xml:space="preserve">BIENES MUEBLES, INMUEBLES E INTANGIBLES </t>
  </si>
</sst>
</file>

<file path=xl/styles.xml><?xml version="1.0" encoding="utf-8"?>
<styleSheet xmlns="http://schemas.openxmlformats.org/spreadsheetml/2006/main">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 ;\-0\ "/>
    <numFmt numFmtId="165" formatCode="_-[$€]* #,##0.00_-;\-[$€]* #,##0.00_-;_-[$€]* &quot;-&quot;??_-;_-@_-"/>
  </numFmts>
  <fonts count="22">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i/>
      <sz val="12"/>
      <color theme="1"/>
      <name val="Calibri"/>
      <family val="2"/>
      <scheme val="minor"/>
    </font>
    <font>
      <sz val="10"/>
      <color indexed="81"/>
      <name val="Tahoma"/>
      <family val="2"/>
    </font>
    <font>
      <b/>
      <sz val="11"/>
      <color indexed="8"/>
      <name val="Calibri"/>
      <family val="2"/>
    </font>
    <font>
      <sz val="11"/>
      <color indexed="8"/>
      <name val="Calibri"/>
      <family val="2"/>
    </font>
    <font>
      <sz val="11"/>
      <color indexed="9"/>
      <name val="Calibri"/>
      <family val="2"/>
    </font>
    <font>
      <b/>
      <sz val="18"/>
      <color indexed="62"/>
      <name val="Cambria"/>
      <family val="2"/>
    </font>
    <font>
      <b/>
      <sz val="10"/>
      <color theme="1"/>
      <name val="Calibri"/>
      <family val="2"/>
      <scheme val="minor"/>
    </font>
    <font>
      <sz val="10"/>
      <name val="Calibri"/>
      <family val="2"/>
      <scheme val="minor"/>
    </font>
    <font>
      <b/>
      <i/>
      <sz val="10"/>
      <color theme="1"/>
      <name val="Calibri"/>
      <family val="2"/>
      <scheme val="minor"/>
    </font>
    <font>
      <b/>
      <sz val="12"/>
      <color indexed="81"/>
      <name val="Arial"/>
      <family val="2"/>
    </font>
    <font>
      <b/>
      <sz val="12"/>
      <color indexed="8"/>
      <name val="Calibri"/>
      <family val="2"/>
      <scheme val="minor"/>
    </font>
    <font>
      <sz val="12"/>
      <color indexed="8"/>
      <name val="Calibri"/>
      <family val="2"/>
      <scheme val="minor"/>
    </font>
    <font>
      <b/>
      <i/>
      <sz val="12"/>
      <name val="Calibri"/>
      <family val="2"/>
    </font>
    <font>
      <b/>
      <i/>
      <sz val="12"/>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6FEBDF"/>
        <bgColor indexed="64"/>
      </patternFill>
    </fill>
    <fill>
      <patternFill patternType="solid">
        <fgColor rgb="FFFFF2D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92D050"/>
      </left>
      <right style="thin">
        <color rgb="FF92D050"/>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92D050"/>
      </left>
      <right style="thin">
        <color rgb="FF92D050"/>
      </right>
      <top style="thin">
        <color rgb="FF92D050"/>
      </top>
      <bottom/>
      <diagonal/>
    </border>
    <border>
      <left style="medium">
        <color indexed="64"/>
      </left>
      <right style="thin">
        <color rgb="FF92D050"/>
      </right>
      <top style="thin">
        <color indexed="64"/>
      </top>
      <bottom style="thin">
        <color rgb="FF92D050"/>
      </bottom>
      <diagonal/>
    </border>
    <border>
      <left style="medium">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top style="thin">
        <color rgb="FF92D050"/>
      </top>
      <bottom style="medium">
        <color indexed="64"/>
      </bottom>
      <diagonal/>
    </border>
    <border>
      <left/>
      <right style="thin">
        <color rgb="FF92D050"/>
      </right>
      <top style="thin">
        <color rgb="FF92D050"/>
      </top>
      <bottom style="medium">
        <color indexed="64"/>
      </bottom>
      <diagonal/>
    </border>
    <border>
      <left style="thin">
        <color indexed="64"/>
      </left>
      <right/>
      <top style="thin">
        <color rgb="FF92D050"/>
      </top>
      <bottom style="thin">
        <color rgb="FF92D050"/>
      </bottom>
      <diagonal/>
    </border>
    <border>
      <left/>
      <right style="thin">
        <color theme="4" tint="0.79998168889431442"/>
      </right>
      <top/>
      <bottom style="thin">
        <color indexed="64"/>
      </bottom>
      <diagonal/>
    </border>
    <border>
      <left/>
      <right style="thin">
        <color theme="4" tint="0.79992065187536243"/>
      </right>
      <top/>
      <bottom style="thin">
        <color indexed="64"/>
      </bottom>
      <diagonal/>
    </border>
  </borders>
  <cellStyleXfs count="30">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1"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165" fontId="3"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0" fontId="13" fillId="0" borderId="0" applyNumberFormat="0" applyFill="0" applyBorder="0" applyAlignment="0" applyProtection="0"/>
  </cellStyleXfs>
  <cellXfs count="104">
    <xf numFmtId="0" fontId="0" fillId="0" borderId="0" xfId="0"/>
    <xf numFmtId="0" fontId="0" fillId="0" borderId="1" xfId="0" applyBorder="1" applyAlignment="1">
      <alignment horizontal="left"/>
    </xf>
    <xf numFmtId="0" fontId="0" fillId="0" borderId="1" xfId="0" applyFill="1" applyBorder="1" applyAlignment="1">
      <alignment horizontal="left"/>
    </xf>
    <xf numFmtId="0" fontId="0" fillId="0" borderId="1" xfId="0" applyBorder="1"/>
    <xf numFmtId="0" fontId="0" fillId="0" borderId="1" xfId="0" applyFill="1" applyBorder="1"/>
    <xf numFmtId="0" fontId="1" fillId="0" borderId="1" xfId="0" applyFont="1" applyBorder="1"/>
    <xf numFmtId="0" fontId="1" fillId="0" borderId="1" xfId="0" applyFont="1" applyFill="1" applyBorder="1"/>
    <xf numFmtId="0" fontId="1" fillId="0" borderId="0" xfId="0" applyFont="1" applyBorder="1" applyAlignment="1">
      <alignment wrapText="1"/>
    </xf>
    <xf numFmtId="0" fontId="0" fillId="0" borderId="0" xfId="0" applyAlignment="1">
      <alignment wrapText="1"/>
    </xf>
    <xf numFmtId="0" fontId="0" fillId="0" borderId="1" xfId="0" applyFont="1" applyBorder="1" applyAlignment="1">
      <alignment horizontal="center" vertical="center"/>
    </xf>
    <xf numFmtId="0" fontId="0" fillId="0" borderId="1" xfId="0" applyFont="1" applyBorder="1"/>
    <xf numFmtId="0" fontId="0" fillId="0" borderId="0" xfId="0" applyFont="1" applyFill="1" applyProtection="1"/>
    <xf numFmtId="0" fontId="5" fillId="0" borderId="0" xfId="0" applyFont="1" applyFill="1" applyProtection="1"/>
    <xf numFmtId="164" fontId="7" fillId="0" borderId="5" xfId="0" applyNumberFormat="1" applyFont="1" applyFill="1" applyBorder="1" applyAlignment="1" applyProtection="1">
      <alignment horizontal="center" vertical="center"/>
    </xf>
    <xf numFmtId="0" fontId="7" fillId="0" borderId="6" xfId="0" applyFont="1" applyFill="1" applyBorder="1" applyAlignment="1" applyProtection="1">
      <alignment horizontal="left" vertical="center" wrapText="1"/>
    </xf>
    <xf numFmtId="164" fontId="7" fillId="4" borderId="11" xfId="0" applyNumberFormat="1" applyFont="1" applyFill="1" applyBorder="1" applyAlignment="1">
      <alignment horizontal="center" vertical="center"/>
    </xf>
    <xf numFmtId="0" fontId="7" fillId="4" borderId="11" xfId="0" applyFont="1" applyFill="1" applyBorder="1" applyAlignment="1">
      <alignment horizontal="left" vertical="center" wrapText="1"/>
    </xf>
    <xf numFmtId="0" fontId="7" fillId="4" borderId="2" xfId="0" applyFont="1" applyFill="1" applyBorder="1" applyAlignment="1">
      <alignment horizontal="left" vertical="center" wrapText="1"/>
    </xf>
    <xf numFmtId="164" fontId="7" fillId="4" borderId="12" xfId="0" applyNumberFormat="1" applyFont="1" applyFill="1" applyBorder="1" applyAlignment="1">
      <alignment horizontal="center" vertical="center"/>
    </xf>
    <xf numFmtId="0" fontId="7" fillId="4" borderId="1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0" fillId="0" borderId="0" xfId="0" applyFont="1" applyFill="1" applyAlignment="1" applyProtection="1">
      <alignment horizont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0" fontId="1" fillId="0" borderId="0"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1" fillId="0" borderId="12" xfId="0" applyFont="1" applyFill="1" applyBorder="1" applyAlignment="1">
      <alignment wrapText="1" shrinkToFit="1"/>
    </xf>
    <xf numFmtId="0" fontId="0" fillId="0" borderId="11" xfId="0" applyBorder="1" applyAlignment="1">
      <alignment wrapText="1" shrinkToFit="1"/>
    </xf>
    <xf numFmtId="0" fontId="0" fillId="0" borderId="2" xfId="0" applyBorder="1" applyAlignment="1">
      <alignment wrapText="1" shrinkToFit="1"/>
    </xf>
    <xf numFmtId="0" fontId="5" fillId="0" borderId="1" xfId="0" applyFont="1" applyFill="1" applyBorder="1" applyProtection="1"/>
    <xf numFmtId="4" fontId="5" fillId="0" borderId="1" xfId="0" applyNumberFormat="1" applyFont="1" applyFill="1" applyBorder="1" applyProtection="1"/>
    <xf numFmtId="164" fontId="14" fillId="3" borderId="14" xfId="0" applyNumberFormat="1" applyFont="1" applyFill="1" applyBorder="1" applyAlignment="1" applyProtection="1">
      <alignment horizontal="center" vertical="center"/>
    </xf>
    <xf numFmtId="0" fontId="14" fillId="3" borderId="4" xfId="0" applyFont="1" applyFill="1" applyBorder="1" applyAlignment="1" applyProtection="1">
      <alignment horizontal="left" vertical="center" wrapText="1"/>
    </xf>
    <xf numFmtId="42" fontId="14" fillId="3" borderId="4" xfId="3" applyNumberFormat="1" applyFont="1" applyFill="1" applyBorder="1" applyAlignment="1" applyProtection="1">
      <alignment vertical="center"/>
    </xf>
    <xf numFmtId="0" fontId="15" fillId="0" borderId="15" xfId="3" applyFont="1" applyFill="1" applyBorder="1" applyAlignment="1" applyProtection="1">
      <alignment horizontal="left" vertical="center"/>
    </xf>
    <xf numFmtId="0" fontId="15" fillId="0" borderId="6" xfId="3" applyFont="1" applyFill="1" applyBorder="1" applyAlignment="1" applyProtection="1">
      <alignment horizontal="left" vertical="center"/>
    </xf>
    <xf numFmtId="42" fontId="15" fillId="2" borderId="6" xfId="3" applyNumberFormat="1" applyFont="1" applyFill="1" applyBorder="1" applyAlignment="1" applyProtection="1">
      <alignment vertical="center"/>
      <protection locked="0"/>
    </xf>
    <xf numFmtId="42" fontId="15" fillId="4" borderId="6" xfId="3" applyNumberFormat="1" applyFont="1" applyFill="1" applyBorder="1" applyAlignment="1" applyProtection="1">
      <alignment vertical="center"/>
    </xf>
    <xf numFmtId="42" fontId="15" fillId="0" borderId="6" xfId="3" applyNumberFormat="1" applyFont="1" applyFill="1" applyBorder="1" applyAlignment="1" applyProtection="1">
      <alignment vertical="center"/>
      <protection locked="0"/>
    </xf>
    <xf numFmtId="0" fontId="15" fillId="0" borderId="7" xfId="3" applyFont="1" applyFill="1" applyBorder="1" applyAlignment="1" applyProtection="1">
      <alignment horizontal="left" vertical="center"/>
    </xf>
    <xf numFmtId="0" fontId="15" fillId="0" borderId="8" xfId="3" applyFont="1" applyFill="1" applyBorder="1" applyAlignment="1" applyProtection="1">
      <alignment horizontal="left" vertical="center"/>
    </xf>
    <xf numFmtId="0" fontId="15" fillId="0" borderId="9" xfId="3" applyFont="1" applyFill="1" applyBorder="1" applyAlignment="1" applyProtection="1">
      <alignment horizontal="left" vertical="center"/>
    </xf>
    <xf numFmtId="164" fontId="14" fillId="3" borderId="15" xfId="0" applyNumberFormat="1" applyFont="1" applyFill="1" applyBorder="1" applyAlignment="1" applyProtection="1">
      <alignment horizontal="center" vertical="center"/>
    </xf>
    <xf numFmtId="0" fontId="14" fillId="3" borderId="6" xfId="0" applyFont="1" applyFill="1" applyBorder="1" applyAlignment="1" applyProtection="1">
      <alignment horizontal="left" vertical="center" wrapText="1"/>
    </xf>
    <xf numFmtId="42" fontId="14" fillId="3" borderId="6" xfId="3" applyNumberFormat="1" applyFont="1" applyFill="1" applyBorder="1" applyAlignment="1" applyProtection="1">
      <alignment vertical="center"/>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42" fontId="15" fillId="0" borderId="6" xfId="0" applyNumberFormat="1" applyFont="1" applyFill="1" applyBorder="1" applyAlignment="1" applyProtection="1">
      <alignment horizontal="center" vertical="center"/>
      <protection locked="0"/>
    </xf>
    <xf numFmtId="42" fontId="15" fillId="0" borderId="13" xfId="3" applyNumberFormat="1" applyFont="1" applyFill="1" applyBorder="1" applyAlignment="1" applyProtection="1">
      <alignment horizontal="left" vertical="center"/>
      <protection locked="0"/>
    </xf>
    <xf numFmtId="42" fontId="15" fillId="4" borderId="13" xfId="3" applyNumberFormat="1" applyFont="1" applyFill="1" applyBorder="1" applyAlignment="1" applyProtection="1">
      <alignment horizontal="left" vertical="center"/>
    </xf>
    <xf numFmtId="49" fontId="14" fillId="3" borderId="15" xfId="0" applyNumberFormat="1" applyFont="1" applyFill="1" applyBorder="1" applyAlignment="1" applyProtection="1">
      <alignment horizontal="center" vertical="center"/>
    </xf>
    <xf numFmtId="42" fontId="14" fillId="3" borderId="16" xfId="3" applyNumberFormat="1" applyFont="1" applyFill="1" applyBorder="1" applyAlignment="1" applyProtection="1">
      <alignment vertical="center"/>
    </xf>
    <xf numFmtId="42" fontId="15" fillId="0" borderId="10" xfId="3" applyNumberFormat="1" applyFont="1" applyFill="1" applyBorder="1" applyAlignment="1" applyProtection="1">
      <alignment vertical="center"/>
      <protection locked="0"/>
    </xf>
    <xf numFmtId="42" fontId="16" fillId="3" borderId="17" xfId="3" applyNumberFormat="1" applyFont="1" applyFill="1" applyBorder="1" applyProtection="1"/>
    <xf numFmtId="42" fontId="16" fillId="3" borderId="18" xfId="3" applyNumberFormat="1" applyFont="1" applyFill="1" applyBorder="1" applyProtection="1"/>
    <xf numFmtId="42" fontId="16" fillId="3" borderId="19" xfId="3" applyNumberFormat="1" applyFont="1" applyFill="1" applyBorder="1" applyProtection="1"/>
    <xf numFmtId="0" fontId="16" fillId="0" borderId="0" xfId="3" applyFont="1" applyFill="1" applyBorder="1" applyAlignment="1" applyProtection="1">
      <alignment horizontal="right"/>
    </xf>
    <xf numFmtId="0" fontId="15" fillId="0" borderId="20" xfId="0" applyFont="1" applyFill="1" applyBorder="1" applyAlignment="1" applyProtection="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5" fillId="0" borderId="0" xfId="0" applyFont="1" applyBorder="1"/>
    <xf numFmtId="164" fontId="18"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4" fontId="19" fillId="0" borderId="0" xfId="2" applyFont="1" applyFill="1" applyBorder="1" applyAlignment="1">
      <alignment vertical="center" wrapText="1"/>
    </xf>
    <xf numFmtId="43" fontId="5" fillId="0" borderId="0" xfId="1" applyFont="1" applyAlignment="1">
      <alignment horizontal="center" vertical="center"/>
    </xf>
    <xf numFmtId="43" fontId="5" fillId="0" borderId="0" xfId="0" applyNumberFormat="1" applyFont="1" applyAlignment="1">
      <alignment horizontal="center" vertical="center"/>
    </xf>
    <xf numFmtId="44" fontId="19" fillId="0" borderId="21" xfId="2" applyFont="1" applyFill="1" applyBorder="1" applyAlignment="1">
      <alignment vertical="center" wrapText="1"/>
    </xf>
    <xf numFmtId="43" fontId="5" fillId="0" borderId="3" xfId="1" applyFont="1" applyBorder="1" applyAlignment="1">
      <alignment horizontal="center" vertical="center"/>
    </xf>
    <xf numFmtId="43" fontId="5" fillId="0" borderId="3" xfId="0" applyNumberFormat="1" applyFont="1" applyBorder="1" applyAlignment="1">
      <alignment horizontal="center" vertical="center"/>
    </xf>
    <xf numFmtId="164" fontId="20" fillId="0" borderId="0" xfId="0" applyNumberFormat="1" applyFont="1" applyFill="1" applyBorder="1" applyAlignment="1">
      <alignment horizontal="right" vertical="center"/>
    </xf>
    <xf numFmtId="44" fontId="20" fillId="0" borderId="0" xfId="2" applyFont="1" applyFill="1" applyBorder="1" applyAlignment="1">
      <alignment horizontal="right" vertical="center"/>
    </xf>
    <xf numFmtId="43" fontId="8" fillId="0" borderId="0" xfId="0" applyNumberFormat="1" applyFont="1" applyAlignment="1">
      <alignment horizontal="center" vertical="center"/>
    </xf>
    <xf numFmtId="164" fontId="20" fillId="0" borderId="0" xfId="0" applyNumberFormat="1" applyFont="1" applyFill="1" applyBorder="1" applyAlignment="1">
      <alignment horizontal="right" vertical="center"/>
    </xf>
    <xf numFmtId="0" fontId="5" fillId="0" borderId="0" xfId="0" applyFont="1" applyAlignment="1">
      <alignment horizontal="center" vertical="center"/>
    </xf>
    <xf numFmtId="0" fontId="5" fillId="16" borderId="0" xfId="0" applyFont="1" applyFill="1" applyBorder="1"/>
    <xf numFmtId="0" fontId="4" fillId="16" borderId="0" xfId="0" applyFont="1" applyFill="1" applyBorder="1" applyAlignment="1">
      <alignment horizontal="center"/>
    </xf>
    <xf numFmtId="44" fontId="4" fillId="16" borderId="0" xfId="2" applyFont="1" applyFill="1" applyAlignment="1">
      <alignment horizontal="center"/>
    </xf>
    <xf numFmtId="0" fontId="5" fillId="16"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44" fontId="5" fillId="0" borderId="0" xfId="2" applyFont="1" applyFill="1" applyBorder="1" applyAlignment="1">
      <alignment vertical="center" wrapText="1"/>
    </xf>
    <xf numFmtId="43" fontId="0" fillId="0" borderId="0" xfId="0" applyNumberFormat="1"/>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44" fontId="7" fillId="0" borderId="22" xfId="2" applyFont="1" applyFill="1" applyBorder="1" applyAlignment="1">
      <alignment vertical="center" wrapText="1"/>
    </xf>
    <xf numFmtId="43" fontId="5" fillId="0" borderId="3" xfId="1" applyFont="1" applyFill="1" applyBorder="1" applyAlignment="1">
      <alignment horizontal="center" vertical="center"/>
    </xf>
    <xf numFmtId="43" fontId="0" fillId="0" borderId="0" xfId="1" applyFont="1"/>
    <xf numFmtId="0" fontId="8" fillId="0" borderId="0" xfId="0" applyFont="1" applyFill="1" applyBorder="1" applyAlignment="1">
      <alignment vertical="center"/>
    </xf>
    <xf numFmtId="0" fontId="21" fillId="0" borderId="0" xfId="0" applyFont="1" applyFill="1" applyBorder="1" applyAlignment="1">
      <alignment horizontal="right" vertical="center"/>
    </xf>
    <xf numFmtId="44" fontId="21" fillId="0" borderId="0" xfId="2" applyFont="1" applyFill="1" applyBorder="1" applyAlignment="1">
      <alignment horizontal="right" vertical="center"/>
    </xf>
    <xf numFmtId="43" fontId="8" fillId="0" borderId="0" xfId="1" applyFont="1" applyAlignment="1">
      <alignment horizontal="center" vertical="center"/>
    </xf>
    <xf numFmtId="44" fontId="5" fillId="0" borderId="0" xfId="2" applyFont="1"/>
    <xf numFmtId="43" fontId="5" fillId="0" borderId="0" xfId="1" applyFont="1" applyFill="1" applyBorder="1" applyAlignment="1">
      <alignment horizontal="center" vertical="center"/>
    </xf>
    <xf numFmtId="0" fontId="0" fillId="0" borderId="0" xfId="0" applyAlignment="1">
      <alignment horizontal="right"/>
    </xf>
    <xf numFmtId="43" fontId="0" fillId="0" borderId="0" xfId="1" applyFont="1" applyFill="1" applyBorder="1"/>
    <xf numFmtId="0" fontId="0" fillId="0" borderId="0" xfId="0" applyFill="1" applyBorder="1"/>
    <xf numFmtId="43" fontId="0" fillId="0" borderId="0" xfId="0" applyNumberFormat="1" applyFill="1" applyBorder="1"/>
    <xf numFmtId="43" fontId="5" fillId="0" borderId="0" xfId="1" applyFont="1" applyBorder="1" applyAlignment="1">
      <alignment horizontal="center" vertical="center"/>
    </xf>
    <xf numFmtId="43" fontId="5" fillId="0" borderId="0" xfId="0" applyNumberFormat="1" applyFont="1" applyBorder="1" applyAlignment="1">
      <alignment horizontal="center" vertical="center"/>
    </xf>
    <xf numFmtId="44" fontId="19" fillId="0" borderId="3" xfId="2" applyFont="1" applyFill="1" applyBorder="1" applyAlignment="1">
      <alignment vertical="center" wrapText="1"/>
    </xf>
    <xf numFmtId="44" fontId="7" fillId="0" borderId="3" xfId="2" applyFont="1" applyFill="1" applyBorder="1" applyAlignment="1">
      <alignment vertical="center" wrapText="1"/>
    </xf>
  </cellXfs>
  <cellStyles count="30">
    <cellStyle name="Énfasis 1" xfId="4"/>
    <cellStyle name="Énfasis 2" xfId="5"/>
    <cellStyle name="Énfasis 3" xfId="6"/>
    <cellStyle name="Énfasis1 - 20%" xfId="7"/>
    <cellStyle name="Énfasis1 - 40%" xfId="8"/>
    <cellStyle name="Énfasis1 - 60%" xfId="9"/>
    <cellStyle name="Énfasis2 - 20%" xfId="10"/>
    <cellStyle name="Énfasis2 - 40%" xfId="11"/>
    <cellStyle name="Énfasis2 - 60%" xfId="12"/>
    <cellStyle name="Énfasis3 - 20%" xfId="13"/>
    <cellStyle name="Énfasis3 - 40%" xfId="14"/>
    <cellStyle name="Énfasis3 - 60%" xfId="15"/>
    <cellStyle name="Énfasis4 - 20%" xfId="16"/>
    <cellStyle name="Énfasis4 - 40%" xfId="17"/>
    <cellStyle name="Énfasis4 - 60%" xfId="18"/>
    <cellStyle name="Énfasis5 - 20%" xfId="19"/>
    <cellStyle name="Énfasis5 - 40%" xfId="20"/>
    <cellStyle name="Énfasis5 - 60%" xfId="21"/>
    <cellStyle name="Énfasis6 - 20%" xfId="22"/>
    <cellStyle name="Énfasis6 - 40%" xfId="23"/>
    <cellStyle name="Énfasis6 - 60%" xfId="24"/>
    <cellStyle name="Euro" xfId="25"/>
    <cellStyle name="Millares" xfId="1" builtinId="3"/>
    <cellStyle name="Moneda" xfId="2" builtinId="4"/>
    <cellStyle name="Normal" xfId="0" builtinId="0"/>
    <cellStyle name="Normal 2" xfId="3"/>
    <cellStyle name="Normal 3" xfId="26"/>
    <cellStyle name="Normal 4" xfId="27"/>
    <cellStyle name="Porcentual 2" xfId="28"/>
    <cellStyle name="Título de hoja"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COMUDE/PRESUPUESTO%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20COMUDE/PRESUPUESTO%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rma/Documents/COMUDE%20SAN%20PEDRO/EXCEL/LISTADO%20DE%20PERSONAL%20COMUDE%20CONTRA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esupuesto%20COMUDE/PRESUPUESTO%202022%20ACTUALIZ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INDICADORES"/>
      <sheetName val="PROGRAMACION"/>
      <sheetName val="Hoja1"/>
      <sheetName val="Hoja3"/>
      <sheetName val="Hoja4"/>
      <sheetName val="Hoja5"/>
      <sheetName val="Hoja6"/>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6">
          <cell r="C6">
            <v>0</v>
          </cell>
        </row>
        <row r="15">
          <cell r="C15">
            <v>0</v>
          </cell>
        </row>
        <row r="26">
          <cell r="C26">
            <v>0</v>
          </cell>
        </row>
        <row r="27">
          <cell r="C27">
            <v>0</v>
          </cell>
        </row>
        <row r="28">
          <cell r="C28">
            <v>0</v>
          </cell>
        </row>
        <row r="29">
          <cell r="C29">
            <v>0</v>
          </cell>
        </row>
        <row r="30">
          <cell r="C30">
            <v>0</v>
          </cell>
        </row>
        <row r="43">
          <cell r="C43">
            <v>0</v>
          </cell>
        </row>
        <row r="78">
          <cell r="C78">
            <v>0</v>
          </cell>
        </row>
        <row r="79">
          <cell r="C79">
            <v>0</v>
          </cell>
        </row>
        <row r="159">
          <cell r="C159">
            <v>0</v>
          </cell>
        </row>
        <row r="166">
          <cell r="C166">
            <v>0</v>
          </cell>
        </row>
        <row r="202">
          <cell r="C202">
            <v>0</v>
          </cell>
        </row>
        <row r="205">
          <cell r="C205">
            <v>0</v>
          </cell>
        </row>
        <row r="224">
          <cell r="C224">
            <v>0</v>
          </cell>
        </row>
        <row r="225">
          <cell r="C225">
            <v>0</v>
          </cell>
        </row>
        <row r="228">
          <cell r="C228">
            <v>0</v>
          </cell>
        </row>
        <row r="233">
          <cell r="C233">
            <v>0</v>
          </cell>
        </row>
        <row r="235">
          <cell r="C235">
            <v>1250000</v>
          </cell>
        </row>
        <row r="237">
          <cell r="C237">
            <v>0</v>
          </cell>
        </row>
        <row r="239">
          <cell r="C239">
            <v>0</v>
          </cell>
        </row>
        <row r="247">
          <cell r="C247">
            <v>0</v>
          </cell>
        </row>
        <row r="253">
          <cell r="C253">
            <v>0</v>
          </cell>
        </row>
        <row r="262">
          <cell r="C262">
            <v>0</v>
          </cell>
        </row>
        <row r="263">
          <cell r="C263">
            <v>0</v>
          </cell>
        </row>
        <row r="268">
          <cell r="C268">
            <v>0</v>
          </cell>
        </row>
        <row r="272">
          <cell r="C272">
            <v>0</v>
          </cell>
        </row>
        <row r="273">
          <cell r="C273">
            <v>0</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exo I"/>
      <sheetName val="Anexo II"/>
      <sheetName val="Anexo III"/>
      <sheetName val="Hoja1"/>
    </sheetNames>
    <sheetDataSet>
      <sheetData sheetId="0" refreshError="1"/>
      <sheetData sheetId="1">
        <row r="10">
          <cell r="D10">
            <v>2105000</v>
          </cell>
        </row>
        <row r="12">
          <cell r="D12">
            <v>4000962</v>
          </cell>
        </row>
      </sheetData>
      <sheetData sheetId="2">
        <row r="8">
          <cell r="F8">
            <v>3052714</v>
          </cell>
        </row>
        <row r="16">
          <cell r="F16">
            <v>2256076</v>
          </cell>
        </row>
        <row r="26">
          <cell r="F26">
            <v>530172</v>
          </cell>
        </row>
        <row r="36">
          <cell r="F36">
            <v>267000</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oja1"/>
      <sheetName val="Por Proyecto"/>
    </sheetNames>
    <sheetDataSet>
      <sheetData sheetId="0" refreshError="1">
        <row r="38">
          <cell r="F38">
            <v>310757.03999999992</v>
          </cell>
        </row>
        <row r="40">
          <cell r="F40">
            <v>323188.0015999999</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nexo I"/>
      <sheetName val="Anexo II"/>
      <sheetName val="Hoja1"/>
    </sheetNames>
    <sheetDataSet>
      <sheetData sheetId="0"/>
      <sheetData sheetId="1">
        <row r="11">
          <cell r="F11">
            <v>3009547</v>
          </cell>
        </row>
        <row r="29">
          <cell r="F29">
            <v>568500</v>
          </cell>
        </row>
        <row r="39">
          <cell r="F39">
            <v>179000</v>
          </cell>
        </row>
        <row r="49">
          <cell r="F49">
            <v>0</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21"/>
  <sheetViews>
    <sheetView workbookViewId="0">
      <selection sqref="A1:F2"/>
    </sheetView>
  </sheetViews>
  <sheetFormatPr baseColWidth="10" defaultRowHeight="15"/>
  <cols>
    <col min="1" max="1" width="14.140625" bestFit="1" customWidth="1"/>
    <col min="2" max="2" width="14.140625" customWidth="1"/>
    <col min="3" max="3" width="19.42578125" bestFit="1" customWidth="1"/>
    <col min="4" max="4" width="10.7109375" bestFit="1" customWidth="1"/>
    <col min="5" max="5" width="18.7109375" bestFit="1" customWidth="1"/>
    <col min="6" max="6" width="76.5703125" customWidth="1"/>
    <col min="8" max="8" width="31.5703125" bestFit="1" customWidth="1"/>
    <col min="9" max="9" width="44.42578125" bestFit="1" customWidth="1"/>
  </cols>
  <sheetData>
    <row r="1" spans="1:6" ht="15" customHeight="1">
      <c r="A1" s="7" t="s">
        <v>4</v>
      </c>
      <c r="B1" s="7"/>
      <c r="C1" s="8"/>
      <c r="D1" s="8"/>
      <c r="E1" s="8"/>
      <c r="F1" s="8"/>
    </row>
    <row r="2" spans="1:6">
      <c r="A2" s="5" t="s">
        <v>5</v>
      </c>
      <c r="B2" s="5" t="s">
        <v>11</v>
      </c>
      <c r="C2" s="5" t="s">
        <v>0</v>
      </c>
      <c r="D2" s="5" t="s">
        <v>1</v>
      </c>
      <c r="E2" s="5" t="s">
        <v>2</v>
      </c>
      <c r="F2" s="6" t="s">
        <v>3</v>
      </c>
    </row>
    <row r="3" spans="1:6">
      <c r="A3" s="3" t="s">
        <v>6</v>
      </c>
      <c r="B3" s="9">
        <v>3100000</v>
      </c>
      <c r="C3" s="10">
        <v>0</v>
      </c>
      <c r="D3" s="10">
        <v>0</v>
      </c>
      <c r="E3" s="9">
        <v>3100000</v>
      </c>
      <c r="F3" s="3"/>
    </row>
    <row r="4" spans="1:6">
      <c r="A4" s="3"/>
      <c r="B4" s="9"/>
      <c r="C4" s="10"/>
      <c r="D4" s="10"/>
      <c r="E4" s="9"/>
      <c r="F4" s="3"/>
    </row>
    <row r="5" spans="1:6">
      <c r="A5" s="3" t="s">
        <v>7</v>
      </c>
      <c r="B5" s="9">
        <v>3224000</v>
      </c>
      <c r="C5" s="10">
        <v>0</v>
      </c>
      <c r="D5" s="10">
        <v>0</v>
      </c>
      <c r="E5" s="9">
        <v>3224000</v>
      </c>
      <c r="F5" s="3"/>
    </row>
    <row r="6" spans="1:6">
      <c r="A6" s="3"/>
      <c r="B6" s="9"/>
      <c r="C6" s="10"/>
      <c r="D6" s="10"/>
      <c r="E6" s="9"/>
      <c r="F6" s="3"/>
    </row>
    <row r="7" spans="1:6">
      <c r="A7" s="3" t="s">
        <v>8</v>
      </c>
      <c r="B7" s="9">
        <v>3352960</v>
      </c>
      <c r="C7" s="10">
        <v>0</v>
      </c>
      <c r="D7" s="10">
        <v>0</v>
      </c>
      <c r="E7" s="9">
        <v>3352960</v>
      </c>
      <c r="F7" s="3"/>
    </row>
    <row r="8" spans="1:6">
      <c r="A8" s="3"/>
      <c r="B8" s="9"/>
      <c r="C8" s="10"/>
      <c r="D8" s="10"/>
      <c r="E8" s="9"/>
      <c r="F8" s="3"/>
    </row>
    <row r="9" spans="1:6">
      <c r="A9" s="3" t="s">
        <v>9</v>
      </c>
      <c r="B9" s="9">
        <v>3352960</v>
      </c>
      <c r="C9" s="10">
        <v>0</v>
      </c>
      <c r="D9" s="10">
        <v>0</v>
      </c>
      <c r="E9" s="9">
        <v>3352960</v>
      </c>
      <c r="F9" s="3"/>
    </row>
    <row r="10" spans="1:6">
      <c r="A10" s="3"/>
      <c r="B10" s="9"/>
      <c r="C10" s="10"/>
      <c r="D10" s="10"/>
      <c r="E10" s="9"/>
      <c r="F10" s="3"/>
    </row>
    <row r="11" spans="1:6">
      <c r="A11" s="3" t="s">
        <v>10</v>
      </c>
      <c r="B11" s="9">
        <v>3352960</v>
      </c>
      <c r="C11" s="10">
        <v>0</v>
      </c>
      <c r="D11" s="10">
        <v>0</v>
      </c>
      <c r="E11" s="9">
        <v>3352960</v>
      </c>
      <c r="F11" s="3"/>
    </row>
    <row r="12" spans="1:6">
      <c r="A12" s="3"/>
      <c r="B12" s="3"/>
      <c r="C12" s="1"/>
      <c r="D12" s="2"/>
      <c r="E12" s="1"/>
      <c r="F12" s="3"/>
    </row>
    <row r="13" spans="1:6">
      <c r="A13" s="3"/>
      <c r="B13" s="3"/>
      <c r="C13" s="1"/>
      <c r="D13" s="2"/>
      <c r="E13" s="1"/>
      <c r="F13" s="3"/>
    </row>
    <row r="14" spans="1:6">
      <c r="A14" s="3"/>
      <c r="B14" s="3"/>
      <c r="C14" s="1"/>
      <c r="D14" s="2"/>
      <c r="E14" s="1"/>
      <c r="F14" s="3"/>
    </row>
    <row r="15" spans="1:6">
      <c r="A15" s="3"/>
      <c r="B15" s="3"/>
      <c r="C15" s="1"/>
      <c r="D15" s="2"/>
      <c r="E15" s="1"/>
      <c r="F15" s="3"/>
    </row>
    <row r="16" spans="1:6">
      <c r="A16" s="3"/>
      <c r="B16" s="3"/>
      <c r="C16" s="1"/>
      <c r="D16" s="2"/>
      <c r="E16" s="1"/>
      <c r="F16" s="3"/>
    </row>
    <row r="17" spans="1:6">
      <c r="A17" s="3"/>
      <c r="B17" s="3"/>
      <c r="C17" s="1"/>
      <c r="D17" s="3"/>
      <c r="E17" s="1"/>
      <c r="F17" s="3"/>
    </row>
    <row r="18" spans="1:6">
      <c r="A18" s="3"/>
      <c r="B18" s="3"/>
      <c r="C18" s="1"/>
      <c r="D18" s="3"/>
      <c r="E18" s="1"/>
      <c r="F18" s="3"/>
    </row>
    <row r="19" spans="1:6">
      <c r="A19" s="3"/>
      <c r="B19" s="3"/>
      <c r="C19" s="1"/>
      <c r="D19" s="4"/>
      <c r="E19" s="1"/>
      <c r="F19" s="3"/>
    </row>
    <row r="20" spans="1:6">
      <c r="A20" s="3"/>
      <c r="B20" s="3"/>
      <c r="C20" s="1"/>
      <c r="D20" s="2"/>
      <c r="E20" s="1"/>
      <c r="F20" s="3"/>
    </row>
    <row r="21" spans="1:6">
      <c r="A21" s="3"/>
      <c r="B21" s="3"/>
      <c r="C21" s="1"/>
      <c r="D21" s="2"/>
      <c r="E21" s="1"/>
      <c r="F21" s="3"/>
    </row>
  </sheetData>
  <mergeCells count="1">
    <mergeCell ref="A1:F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rgb="FF00736F"/>
  </sheetPr>
  <dimension ref="A1:JD221"/>
  <sheetViews>
    <sheetView showGridLines="0" zoomScale="90" zoomScaleNormal="90" workbookViewId="0">
      <selection activeCell="IU12" sqref="IU12:IW12"/>
    </sheetView>
  </sheetViews>
  <sheetFormatPr baseColWidth="10" defaultColWidth="0" defaultRowHeight="15" customHeight="1" zeroHeight="1"/>
  <cols>
    <col min="1" max="1" width="14.140625" style="21" bestFit="1" customWidth="1"/>
    <col min="2" max="2" width="13" style="11" bestFit="1" customWidth="1"/>
    <col min="3" max="3" width="10.140625" style="22" bestFit="1" customWidth="1"/>
    <col min="4" max="4" width="9.28515625" style="23" bestFit="1" customWidth="1"/>
    <col min="5" max="5" width="20.7109375" style="11" customWidth="1"/>
    <col min="6" max="6" width="6.140625" style="11" bestFit="1" customWidth="1"/>
    <col min="7" max="14" width="0" style="11" hidden="1" customWidth="1"/>
    <col min="15" max="15" width="11.42578125" style="11" hidden="1" customWidth="1"/>
    <col min="16" max="16" width="0" style="11" hidden="1" customWidth="1"/>
    <col min="17" max="254" width="11.42578125" style="11" hidden="1"/>
    <col min="255" max="255" width="8.42578125" style="11" customWidth="1"/>
    <col min="256" max="256" width="40.5703125" style="11" customWidth="1"/>
    <col min="257" max="257" width="20.28515625" style="11" customWidth="1"/>
    <col min="258" max="258" width="11" style="11" bestFit="1" customWidth="1"/>
    <col min="259" max="259" width="5" style="11" bestFit="1" customWidth="1"/>
    <col min="260" max="260" width="20.7109375" style="11" customWidth="1"/>
    <col min="261" max="261" width="25.7109375" style="11" customWidth="1"/>
    <col min="262" max="262" width="0.7109375" style="11" customWidth="1"/>
    <col min="263" max="272" width="11.42578125" style="11" hidden="1" customWidth="1"/>
    <col min="273" max="510" width="11.42578125" style="11" hidden="1"/>
    <col min="511" max="511" width="8.42578125" style="11" customWidth="1"/>
    <col min="512" max="512" width="32.85546875" style="11" customWidth="1"/>
    <col min="513" max="513" width="17.140625" style="11" customWidth="1"/>
    <col min="514" max="514" width="15.42578125" style="11" customWidth="1"/>
    <col min="515" max="515" width="21.42578125" style="11" customWidth="1"/>
    <col min="516" max="516" width="20.7109375" style="11" customWidth="1"/>
    <col min="517" max="517" width="25.7109375" style="11" customWidth="1"/>
    <col min="518" max="518" width="0.7109375" style="11" customWidth="1"/>
    <col min="519" max="528" width="11.42578125" style="11" hidden="1" customWidth="1"/>
    <col min="529" max="766" width="11.42578125" style="11" hidden="1"/>
    <col min="767" max="767" width="8.42578125" style="11" customWidth="1"/>
    <col min="768" max="768" width="32.85546875" style="11" customWidth="1"/>
    <col min="769" max="769" width="17.140625" style="11" customWidth="1"/>
    <col min="770" max="770" width="15.42578125" style="11" customWidth="1"/>
    <col min="771" max="771" width="21.42578125" style="11" customWidth="1"/>
    <col min="772" max="772" width="20.7109375" style="11" customWidth="1"/>
    <col min="773" max="773" width="25.7109375" style="11" customWidth="1"/>
    <col min="774" max="774" width="0.7109375" style="11" customWidth="1"/>
    <col min="775" max="784" width="11.42578125" style="11" hidden="1" customWidth="1"/>
    <col min="785" max="1022" width="11.42578125" style="11" hidden="1"/>
    <col min="1023" max="1023" width="8.42578125" style="11" customWidth="1"/>
    <col min="1024" max="1024" width="32.85546875" style="11" customWidth="1"/>
    <col min="1025" max="1025" width="17.140625" style="11" customWidth="1"/>
    <col min="1026" max="1026" width="15.42578125" style="11" customWidth="1"/>
    <col min="1027" max="1027" width="21.42578125" style="11" customWidth="1"/>
    <col min="1028" max="1028" width="20.7109375" style="11" customWidth="1"/>
    <col min="1029" max="1029" width="25.7109375" style="11" customWidth="1"/>
    <col min="1030" max="1030" width="0.7109375" style="11" customWidth="1"/>
    <col min="1031" max="1040" width="11.42578125" style="11" hidden="1" customWidth="1"/>
    <col min="1041" max="1278" width="11.42578125" style="11" hidden="1"/>
    <col min="1279" max="1279" width="8.42578125" style="11" customWidth="1"/>
    <col min="1280" max="1280" width="32.85546875" style="11" customWidth="1"/>
    <col min="1281" max="1281" width="17.140625" style="11" customWidth="1"/>
    <col min="1282" max="1282" width="15.42578125" style="11" customWidth="1"/>
    <col min="1283" max="1283" width="21.42578125" style="11" customWidth="1"/>
    <col min="1284" max="1284" width="20.7109375" style="11" customWidth="1"/>
    <col min="1285" max="1285" width="25.7109375" style="11" customWidth="1"/>
    <col min="1286" max="1286" width="0.7109375" style="11" customWidth="1"/>
    <col min="1287" max="1296" width="11.42578125" style="11" hidden="1" customWidth="1"/>
    <col min="1297" max="1534" width="11.42578125" style="11" hidden="1"/>
    <col min="1535" max="1535" width="8.42578125" style="11" customWidth="1"/>
    <col min="1536" max="1536" width="32.85546875" style="11" customWidth="1"/>
    <col min="1537" max="1537" width="17.140625" style="11" customWidth="1"/>
    <col min="1538" max="1538" width="15.42578125" style="11" customWidth="1"/>
    <col min="1539" max="1539" width="21.42578125" style="11" customWidth="1"/>
    <col min="1540" max="1540" width="20.7109375" style="11" customWidth="1"/>
    <col min="1541" max="1541" width="25.7109375" style="11" customWidth="1"/>
    <col min="1542" max="1542" width="0.7109375" style="11" customWidth="1"/>
    <col min="1543" max="1552" width="11.42578125" style="11" hidden="1" customWidth="1"/>
    <col min="1553" max="1790" width="11.42578125" style="11" hidden="1"/>
    <col min="1791" max="1791" width="8.42578125" style="11" customWidth="1"/>
    <col min="1792" max="1792" width="32.85546875" style="11" customWidth="1"/>
    <col min="1793" max="1793" width="17.140625" style="11" customWidth="1"/>
    <col min="1794" max="1794" width="15.42578125" style="11" customWidth="1"/>
    <col min="1795" max="1795" width="21.42578125" style="11" customWidth="1"/>
    <col min="1796" max="1796" width="20.7109375" style="11" customWidth="1"/>
    <col min="1797" max="1797" width="25.7109375" style="11" customWidth="1"/>
    <col min="1798" max="1798" width="0.7109375" style="11" customWidth="1"/>
    <col min="1799" max="1808" width="11.42578125" style="11" hidden="1" customWidth="1"/>
    <col min="1809" max="2046" width="11.42578125" style="11" hidden="1"/>
    <col min="2047" max="2047" width="8.42578125" style="11" customWidth="1"/>
    <col min="2048" max="2048" width="32.85546875" style="11" customWidth="1"/>
    <col min="2049" max="2049" width="17.140625" style="11" customWidth="1"/>
    <col min="2050" max="2050" width="15.42578125" style="11" customWidth="1"/>
    <col min="2051" max="2051" width="21.42578125" style="11" customWidth="1"/>
    <col min="2052" max="2052" width="20.7109375" style="11" customWidth="1"/>
    <col min="2053" max="2053" width="25.7109375" style="11" customWidth="1"/>
    <col min="2054" max="2054" width="0.7109375" style="11" customWidth="1"/>
    <col min="2055" max="2064" width="11.42578125" style="11" hidden="1" customWidth="1"/>
    <col min="2065" max="2302" width="11.42578125" style="11" hidden="1"/>
    <col min="2303" max="2303" width="8.42578125" style="11" customWidth="1"/>
    <col min="2304" max="2304" width="32.85546875" style="11" customWidth="1"/>
    <col min="2305" max="2305" width="17.140625" style="11" customWidth="1"/>
    <col min="2306" max="2306" width="15.42578125" style="11" customWidth="1"/>
    <col min="2307" max="2307" width="21.42578125" style="11" customWidth="1"/>
    <col min="2308" max="2308" width="20.7109375" style="11" customWidth="1"/>
    <col min="2309" max="2309" width="25.7109375" style="11" customWidth="1"/>
    <col min="2310" max="2310" width="0.7109375" style="11" customWidth="1"/>
    <col min="2311" max="2320" width="11.42578125" style="11" hidden="1" customWidth="1"/>
    <col min="2321" max="2558" width="11.42578125" style="11" hidden="1"/>
    <col min="2559" max="2559" width="8.42578125" style="11" customWidth="1"/>
    <col min="2560" max="2560" width="32.85546875" style="11" customWidth="1"/>
    <col min="2561" max="2561" width="17.140625" style="11" customWidth="1"/>
    <col min="2562" max="2562" width="15.42578125" style="11" customWidth="1"/>
    <col min="2563" max="2563" width="21.42578125" style="11" customWidth="1"/>
    <col min="2564" max="2564" width="20.7109375" style="11" customWidth="1"/>
    <col min="2565" max="2565" width="25.7109375" style="11" customWidth="1"/>
    <col min="2566" max="2566" width="0.7109375" style="11" customWidth="1"/>
    <col min="2567" max="2576" width="11.42578125" style="11" hidden="1" customWidth="1"/>
    <col min="2577" max="2814" width="11.42578125" style="11" hidden="1"/>
    <col min="2815" max="2815" width="8.42578125" style="11" customWidth="1"/>
    <col min="2816" max="2816" width="32.85546875" style="11" customWidth="1"/>
    <col min="2817" max="2817" width="17.140625" style="11" customWidth="1"/>
    <col min="2818" max="2818" width="15.42578125" style="11" customWidth="1"/>
    <col min="2819" max="2819" width="21.42578125" style="11" customWidth="1"/>
    <col min="2820" max="2820" width="20.7109375" style="11" customWidth="1"/>
    <col min="2821" max="2821" width="25.7109375" style="11" customWidth="1"/>
    <col min="2822" max="2822" width="0.7109375" style="11" customWidth="1"/>
    <col min="2823" max="2832" width="11.42578125" style="11" hidden="1" customWidth="1"/>
    <col min="2833" max="3070" width="11.42578125" style="11" hidden="1"/>
    <col min="3071" max="3071" width="8.42578125" style="11" customWidth="1"/>
    <col min="3072" max="3072" width="32.85546875" style="11" customWidth="1"/>
    <col min="3073" max="3073" width="17.140625" style="11" customWidth="1"/>
    <col min="3074" max="3074" width="15.42578125" style="11" customWidth="1"/>
    <col min="3075" max="3075" width="21.42578125" style="11" customWidth="1"/>
    <col min="3076" max="3076" width="20.7109375" style="11" customWidth="1"/>
    <col min="3077" max="3077" width="25.7109375" style="11" customWidth="1"/>
    <col min="3078" max="3078" width="0.7109375" style="11" customWidth="1"/>
    <col min="3079" max="3088" width="11.42578125" style="11" hidden="1" customWidth="1"/>
    <col min="3089" max="3326" width="11.42578125" style="11" hidden="1"/>
    <col min="3327" max="3327" width="8.42578125" style="11" customWidth="1"/>
    <col min="3328" max="3328" width="32.85546875" style="11" customWidth="1"/>
    <col min="3329" max="3329" width="17.140625" style="11" customWidth="1"/>
    <col min="3330" max="3330" width="15.42578125" style="11" customWidth="1"/>
    <col min="3331" max="3331" width="21.42578125" style="11" customWidth="1"/>
    <col min="3332" max="3332" width="20.7109375" style="11" customWidth="1"/>
    <col min="3333" max="3333" width="25.7109375" style="11" customWidth="1"/>
    <col min="3334" max="3334" width="0.7109375" style="11" customWidth="1"/>
    <col min="3335" max="3344" width="11.42578125" style="11" hidden="1" customWidth="1"/>
    <col min="3345" max="3582" width="11.42578125" style="11" hidden="1"/>
    <col min="3583" max="3583" width="8.42578125" style="11" customWidth="1"/>
    <col min="3584" max="3584" width="32.85546875" style="11" customWidth="1"/>
    <col min="3585" max="3585" width="17.140625" style="11" customWidth="1"/>
    <col min="3586" max="3586" width="15.42578125" style="11" customWidth="1"/>
    <col min="3587" max="3587" width="21.42578125" style="11" customWidth="1"/>
    <col min="3588" max="3588" width="20.7109375" style="11" customWidth="1"/>
    <col min="3589" max="3589" width="25.7109375" style="11" customWidth="1"/>
    <col min="3590" max="3590" width="0.7109375" style="11" customWidth="1"/>
    <col min="3591" max="3600" width="11.42578125" style="11" hidden="1" customWidth="1"/>
    <col min="3601" max="3838" width="11.42578125" style="11" hidden="1"/>
    <col min="3839" max="3839" width="8.42578125" style="11" customWidth="1"/>
    <col min="3840" max="3840" width="32.85546875" style="11" customWidth="1"/>
    <col min="3841" max="3841" width="17.140625" style="11" customWidth="1"/>
    <col min="3842" max="3842" width="15.42578125" style="11" customWidth="1"/>
    <col min="3843" max="3843" width="21.42578125" style="11" customWidth="1"/>
    <col min="3844" max="3844" width="20.7109375" style="11" customWidth="1"/>
    <col min="3845" max="3845" width="25.7109375" style="11" customWidth="1"/>
    <col min="3846" max="3846" width="0.7109375" style="11" customWidth="1"/>
    <col min="3847" max="3856" width="11.42578125" style="11" hidden="1" customWidth="1"/>
    <col min="3857" max="4094" width="11.42578125" style="11" hidden="1"/>
    <col min="4095" max="4095" width="8.42578125" style="11" customWidth="1"/>
    <col min="4096" max="4096" width="32.85546875" style="11" customWidth="1"/>
    <col min="4097" max="4097" width="17.140625" style="11" customWidth="1"/>
    <col min="4098" max="4098" width="15.42578125" style="11" customWidth="1"/>
    <col min="4099" max="4099" width="21.42578125" style="11" customWidth="1"/>
    <col min="4100" max="4100" width="20.7109375" style="11" customWidth="1"/>
    <col min="4101" max="4101" width="25.7109375" style="11" customWidth="1"/>
    <col min="4102" max="4102" width="0.7109375" style="11" customWidth="1"/>
    <col min="4103" max="4112" width="11.42578125" style="11" hidden="1" customWidth="1"/>
    <col min="4113" max="4350" width="11.42578125" style="11" hidden="1"/>
    <col min="4351" max="4351" width="8.42578125" style="11" customWidth="1"/>
    <col min="4352" max="4352" width="32.85546875" style="11" customWidth="1"/>
    <col min="4353" max="4353" width="17.140625" style="11" customWidth="1"/>
    <col min="4354" max="4354" width="15.42578125" style="11" customWidth="1"/>
    <col min="4355" max="4355" width="21.42578125" style="11" customWidth="1"/>
    <col min="4356" max="4356" width="20.7109375" style="11" customWidth="1"/>
    <col min="4357" max="4357" width="25.7109375" style="11" customWidth="1"/>
    <col min="4358" max="4358" width="0.7109375" style="11" customWidth="1"/>
    <col min="4359" max="4368" width="11.42578125" style="11" hidden="1" customWidth="1"/>
    <col min="4369" max="4606" width="11.42578125" style="11" hidden="1"/>
    <col min="4607" max="4607" width="8.42578125" style="11" customWidth="1"/>
    <col min="4608" max="4608" width="32.85546875" style="11" customWidth="1"/>
    <col min="4609" max="4609" width="17.140625" style="11" customWidth="1"/>
    <col min="4610" max="4610" width="15.42578125" style="11" customWidth="1"/>
    <col min="4611" max="4611" width="21.42578125" style="11" customWidth="1"/>
    <col min="4612" max="4612" width="20.7109375" style="11" customWidth="1"/>
    <col min="4613" max="4613" width="25.7109375" style="11" customWidth="1"/>
    <col min="4614" max="4614" width="0.7109375" style="11" customWidth="1"/>
    <col min="4615" max="4624" width="11.42578125" style="11" hidden="1" customWidth="1"/>
    <col min="4625" max="4862" width="11.42578125" style="11" hidden="1"/>
    <col min="4863" max="4863" width="8.42578125" style="11" customWidth="1"/>
    <col min="4864" max="4864" width="32.85546875" style="11" customWidth="1"/>
    <col min="4865" max="4865" width="17.140625" style="11" customWidth="1"/>
    <col min="4866" max="4866" width="15.42578125" style="11" customWidth="1"/>
    <col min="4867" max="4867" width="21.42578125" style="11" customWidth="1"/>
    <col min="4868" max="4868" width="20.7109375" style="11" customWidth="1"/>
    <col min="4869" max="4869" width="25.7109375" style="11" customWidth="1"/>
    <col min="4870" max="4870" width="0.7109375" style="11" customWidth="1"/>
    <col min="4871" max="4880" width="11.42578125" style="11" hidden="1" customWidth="1"/>
    <col min="4881" max="5118" width="11.42578125" style="11" hidden="1"/>
    <col min="5119" max="5119" width="8.42578125" style="11" customWidth="1"/>
    <col min="5120" max="5120" width="32.85546875" style="11" customWidth="1"/>
    <col min="5121" max="5121" width="17.140625" style="11" customWidth="1"/>
    <col min="5122" max="5122" width="15.42578125" style="11" customWidth="1"/>
    <col min="5123" max="5123" width="21.42578125" style="11" customWidth="1"/>
    <col min="5124" max="5124" width="20.7109375" style="11" customWidth="1"/>
    <col min="5125" max="5125" width="25.7109375" style="11" customWidth="1"/>
    <col min="5126" max="5126" width="0.7109375" style="11" customWidth="1"/>
    <col min="5127" max="5136" width="11.42578125" style="11" hidden="1" customWidth="1"/>
    <col min="5137" max="5374" width="11.42578125" style="11" hidden="1"/>
    <col min="5375" max="5375" width="8.42578125" style="11" customWidth="1"/>
    <col min="5376" max="5376" width="32.85546875" style="11" customWidth="1"/>
    <col min="5377" max="5377" width="17.140625" style="11" customWidth="1"/>
    <col min="5378" max="5378" width="15.42578125" style="11" customWidth="1"/>
    <col min="5379" max="5379" width="21.42578125" style="11" customWidth="1"/>
    <col min="5380" max="5380" width="20.7109375" style="11" customWidth="1"/>
    <col min="5381" max="5381" width="25.7109375" style="11" customWidth="1"/>
    <col min="5382" max="5382" width="0.7109375" style="11" customWidth="1"/>
    <col min="5383" max="5392" width="11.42578125" style="11" hidden="1" customWidth="1"/>
    <col min="5393" max="5630" width="11.42578125" style="11" hidden="1"/>
    <col min="5631" max="5631" width="8.42578125" style="11" customWidth="1"/>
    <col min="5632" max="5632" width="32.85546875" style="11" customWidth="1"/>
    <col min="5633" max="5633" width="17.140625" style="11" customWidth="1"/>
    <col min="5634" max="5634" width="15.42578125" style="11" customWidth="1"/>
    <col min="5635" max="5635" width="21.42578125" style="11" customWidth="1"/>
    <col min="5636" max="5636" width="20.7109375" style="11" customWidth="1"/>
    <col min="5637" max="5637" width="25.7109375" style="11" customWidth="1"/>
    <col min="5638" max="5638" width="0.7109375" style="11" customWidth="1"/>
    <col min="5639" max="5648" width="11.42578125" style="11" hidden="1" customWidth="1"/>
    <col min="5649" max="5886" width="11.42578125" style="11" hidden="1"/>
    <col min="5887" max="5887" width="8.42578125" style="11" customWidth="1"/>
    <col min="5888" max="5888" width="32.85546875" style="11" customWidth="1"/>
    <col min="5889" max="5889" width="17.140625" style="11" customWidth="1"/>
    <col min="5890" max="5890" width="15.42578125" style="11" customWidth="1"/>
    <col min="5891" max="5891" width="21.42578125" style="11" customWidth="1"/>
    <col min="5892" max="5892" width="20.7109375" style="11" customWidth="1"/>
    <col min="5893" max="5893" width="25.7109375" style="11" customWidth="1"/>
    <col min="5894" max="5894" width="0.7109375" style="11" customWidth="1"/>
    <col min="5895" max="5904" width="11.42578125" style="11" hidden="1" customWidth="1"/>
    <col min="5905" max="6142" width="11.42578125" style="11" hidden="1"/>
    <col min="6143" max="6143" width="8.42578125" style="11" customWidth="1"/>
    <col min="6144" max="6144" width="32.85546875" style="11" customWidth="1"/>
    <col min="6145" max="6145" width="17.140625" style="11" customWidth="1"/>
    <col min="6146" max="6146" width="15.42578125" style="11" customWidth="1"/>
    <col min="6147" max="6147" width="21.42578125" style="11" customWidth="1"/>
    <col min="6148" max="6148" width="20.7109375" style="11" customWidth="1"/>
    <col min="6149" max="6149" width="25.7109375" style="11" customWidth="1"/>
    <col min="6150" max="6150" width="0.7109375" style="11" customWidth="1"/>
    <col min="6151" max="6160" width="11.42578125" style="11" hidden="1" customWidth="1"/>
    <col min="6161" max="6398" width="11.42578125" style="11" hidden="1"/>
    <col min="6399" max="6399" width="8.42578125" style="11" customWidth="1"/>
    <col min="6400" max="6400" width="32.85546875" style="11" customWidth="1"/>
    <col min="6401" max="6401" width="17.140625" style="11" customWidth="1"/>
    <col min="6402" max="6402" width="15.42578125" style="11" customWidth="1"/>
    <col min="6403" max="6403" width="21.42578125" style="11" customWidth="1"/>
    <col min="6404" max="6404" width="20.7109375" style="11" customWidth="1"/>
    <col min="6405" max="6405" width="25.7109375" style="11" customWidth="1"/>
    <col min="6406" max="6406" width="0.7109375" style="11" customWidth="1"/>
    <col min="6407" max="6416" width="11.42578125" style="11" hidden="1" customWidth="1"/>
    <col min="6417" max="6654" width="11.42578125" style="11" hidden="1"/>
    <col min="6655" max="6655" width="8.42578125" style="11" customWidth="1"/>
    <col min="6656" max="6656" width="32.85546875" style="11" customWidth="1"/>
    <col min="6657" max="6657" width="17.140625" style="11" customWidth="1"/>
    <col min="6658" max="6658" width="15.42578125" style="11" customWidth="1"/>
    <col min="6659" max="6659" width="21.42578125" style="11" customWidth="1"/>
    <col min="6660" max="6660" width="20.7109375" style="11" customWidth="1"/>
    <col min="6661" max="6661" width="25.7109375" style="11" customWidth="1"/>
    <col min="6662" max="6662" width="0.7109375" style="11" customWidth="1"/>
    <col min="6663" max="6672" width="11.42578125" style="11" hidden="1" customWidth="1"/>
    <col min="6673" max="6910" width="11.42578125" style="11" hidden="1"/>
    <col min="6911" max="6911" width="8.42578125" style="11" customWidth="1"/>
    <col min="6912" max="6912" width="32.85546875" style="11" customWidth="1"/>
    <col min="6913" max="6913" width="17.140625" style="11" customWidth="1"/>
    <col min="6914" max="6914" width="15.42578125" style="11" customWidth="1"/>
    <col min="6915" max="6915" width="21.42578125" style="11" customWidth="1"/>
    <col min="6916" max="6916" width="20.7109375" style="11" customWidth="1"/>
    <col min="6917" max="6917" width="25.7109375" style="11" customWidth="1"/>
    <col min="6918" max="6918" width="0.7109375" style="11" customWidth="1"/>
    <col min="6919" max="6928" width="11.42578125" style="11" hidden="1" customWidth="1"/>
    <col min="6929" max="7166" width="11.42578125" style="11" hidden="1"/>
    <col min="7167" max="7167" width="8.42578125" style="11" customWidth="1"/>
    <col min="7168" max="7168" width="32.85546875" style="11" customWidth="1"/>
    <col min="7169" max="7169" width="17.140625" style="11" customWidth="1"/>
    <col min="7170" max="7170" width="15.42578125" style="11" customWidth="1"/>
    <col min="7171" max="7171" width="21.42578125" style="11" customWidth="1"/>
    <col min="7172" max="7172" width="20.7109375" style="11" customWidth="1"/>
    <col min="7173" max="7173" width="25.7109375" style="11" customWidth="1"/>
    <col min="7174" max="7174" width="0.7109375" style="11" customWidth="1"/>
    <col min="7175" max="7184" width="11.42578125" style="11" hidden="1" customWidth="1"/>
    <col min="7185" max="7422" width="11.42578125" style="11" hidden="1"/>
    <col min="7423" max="7423" width="8.42578125" style="11" customWidth="1"/>
    <col min="7424" max="7424" width="32.85546875" style="11" customWidth="1"/>
    <col min="7425" max="7425" width="17.140625" style="11" customWidth="1"/>
    <col min="7426" max="7426" width="15.42578125" style="11" customWidth="1"/>
    <col min="7427" max="7427" width="21.42578125" style="11" customWidth="1"/>
    <col min="7428" max="7428" width="20.7109375" style="11" customWidth="1"/>
    <col min="7429" max="7429" width="25.7109375" style="11" customWidth="1"/>
    <col min="7430" max="7430" width="0.7109375" style="11" customWidth="1"/>
    <col min="7431" max="7440" width="11.42578125" style="11" hidden="1" customWidth="1"/>
    <col min="7441" max="7678" width="11.42578125" style="11" hidden="1"/>
    <col min="7679" max="7679" width="8.42578125" style="11" customWidth="1"/>
    <col min="7680" max="7680" width="32.85546875" style="11" customWidth="1"/>
    <col min="7681" max="7681" width="17.140625" style="11" customWidth="1"/>
    <col min="7682" max="7682" width="15.42578125" style="11" customWidth="1"/>
    <col min="7683" max="7683" width="21.42578125" style="11" customWidth="1"/>
    <col min="7684" max="7684" width="20.7109375" style="11" customWidth="1"/>
    <col min="7685" max="7685" width="25.7109375" style="11" customWidth="1"/>
    <col min="7686" max="7686" width="0.7109375" style="11" customWidth="1"/>
    <col min="7687" max="7696" width="11.42578125" style="11" hidden="1" customWidth="1"/>
    <col min="7697" max="7934" width="11.42578125" style="11" hidden="1"/>
    <col min="7935" max="7935" width="8.42578125" style="11" customWidth="1"/>
    <col min="7936" max="7936" width="32.85546875" style="11" customWidth="1"/>
    <col min="7937" max="7937" width="17.140625" style="11" customWidth="1"/>
    <col min="7938" max="7938" width="15.42578125" style="11" customWidth="1"/>
    <col min="7939" max="7939" width="21.42578125" style="11" customWidth="1"/>
    <col min="7940" max="7940" width="20.7109375" style="11" customWidth="1"/>
    <col min="7941" max="7941" width="25.7109375" style="11" customWidth="1"/>
    <col min="7942" max="7942" width="0.7109375" style="11" customWidth="1"/>
    <col min="7943" max="7952" width="11.42578125" style="11" hidden="1" customWidth="1"/>
    <col min="7953" max="8190" width="11.42578125" style="11" hidden="1"/>
    <col min="8191" max="8191" width="8.42578125" style="11" customWidth="1"/>
    <col min="8192" max="8192" width="32.85546875" style="11" customWidth="1"/>
    <col min="8193" max="8193" width="17.140625" style="11" customWidth="1"/>
    <col min="8194" max="8194" width="15.42578125" style="11" customWidth="1"/>
    <col min="8195" max="8195" width="21.42578125" style="11" customWidth="1"/>
    <col min="8196" max="8196" width="20.7109375" style="11" customWidth="1"/>
    <col min="8197" max="8197" width="25.7109375" style="11" customWidth="1"/>
    <col min="8198" max="8198" width="0.7109375" style="11" customWidth="1"/>
    <col min="8199" max="8208" width="11.42578125" style="11" hidden="1" customWidth="1"/>
    <col min="8209" max="8446" width="11.42578125" style="11" hidden="1"/>
    <col min="8447" max="8447" width="8.42578125" style="11" customWidth="1"/>
    <col min="8448" max="8448" width="32.85546875" style="11" customWidth="1"/>
    <col min="8449" max="8449" width="17.140625" style="11" customWidth="1"/>
    <col min="8450" max="8450" width="15.42578125" style="11" customWidth="1"/>
    <col min="8451" max="8451" width="21.42578125" style="11" customWidth="1"/>
    <col min="8452" max="8452" width="20.7109375" style="11" customWidth="1"/>
    <col min="8453" max="8453" width="25.7109375" style="11" customWidth="1"/>
    <col min="8454" max="8454" width="0.7109375" style="11" customWidth="1"/>
    <col min="8455" max="8464" width="11.42578125" style="11" hidden="1" customWidth="1"/>
    <col min="8465" max="8702" width="11.42578125" style="11" hidden="1"/>
    <col min="8703" max="8703" width="8.42578125" style="11" customWidth="1"/>
    <col min="8704" max="8704" width="32.85546875" style="11" customWidth="1"/>
    <col min="8705" max="8705" width="17.140625" style="11" customWidth="1"/>
    <col min="8706" max="8706" width="15.42578125" style="11" customWidth="1"/>
    <col min="8707" max="8707" width="21.42578125" style="11" customWidth="1"/>
    <col min="8708" max="8708" width="20.7109375" style="11" customWidth="1"/>
    <col min="8709" max="8709" width="25.7109375" style="11" customWidth="1"/>
    <col min="8710" max="8710" width="0.7109375" style="11" customWidth="1"/>
    <col min="8711" max="8720" width="11.42578125" style="11" hidden="1" customWidth="1"/>
    <col min="8721" max="8958" width="11.42578125" style="11" hidden="1"/>
    <col min="8959" max="8959" width="8.42578125" style="11" customWidth="1"/>
    <col min="8960" max="8960" width="32.85546875" style="11" customWidth="1"/>
    <col min="8961" max="8961" width="17.140625" style="11" customWidth="1"/>
    <col min="8962" max="8962" width="15.42578125" style="11" customWidth="1"/>
    <col min="8963" max="8963" width="21.42578125" style="11" customWidth="1"/>
    <col min="8964" max="8964" width="20.7109375" style="11" customWidth="1"/>
    <col min="8965" max="8965" width="25.7109375" style="11" customWidth="1"/>
    <col min="8966" max="8966" width="0.7109375" style="11" customWidth="1"/>
    <col min="8967" max="8976" width="11.42578125" style="11" hidden="1" customWidth="1"/>
    <col min="8977" max="9214" width="11.42578125" style="11" hidden="1"/>
    <col min="9215" max="9215" width="8.42578125" style="11" customWidth="1"/>
    <col min="9216" max="9216" width="32.85546875" style="11" customWidth="1"/>
    <col min="9217" max="9217" width="17.140625" style="11" customWidth="1"/>
    <col min="9218" max="9218" width="15.42578125" style="11" customWidth="1"/>
    <col min="9219" max="9219" width="21.42578125" style="11" customWidth="1"/>
    <col min="9220" max="9220" width="20.7109375" style="11" customWidth="1"/>
    <col min="9221" max="9221" width="25.7109375" style="11" customWidth="1"/>
    <col min="9222" max="9222" width="0.7109375" style="11" customWidth="1"/>
    <col min="9223" max="9232" width="11.42578125" style="11" hidden="1" customWidth="1"/>
    <col min="9233" max="9470" width="11.42578125" style="11" hidden="1"/>
    <col min="9471" max="9471" width="8.42578125" style="11" customWidth="1"/>
    <col min="9472" max="9472" width="32.85546875" style="11" customWidth="1"/>
    <col min="9473" max="9473" width="17.140625" style="11" customWidth="1"/>
    <col min="9474" max="9474" width="15.42578125" style="11" customWidth="1"/>
    <col min="9475" max="9475" width="21.42578125" style="11" customWidth="1"/>
    <col min="9476" max="9476" width="20.7109375" style="11" customWidth="1"/>
    <col min="9477" max="9477" width="25.7109375" style="11" customWidth="1"/>
    <col min="9478" max="9478" width="0.7109375" style="11" customWidth="1"/>
    <col min="9479" max="9488" width="11.42578125" style="11" hidden="1" customWidth="1"/>
    <col min="9489" max="9726" width="11.42578125" style="11" hidden="1"/>
    <col min="9727" max="9727" width="8.42578125" style="11" customWidth="1"/>
    <col min="9728" max="9728" width="32.85546875" style="11" customWidth="1"/>
    <col min="9729" max="9729" width="17.140625" style="11" customWidth="1"/>
    <col min="9730" max="9730" width="15.42578125" style="11" customWidth="1"/>
    <col min="9731" max="9731" width="21.42578125" style="11" customWidth="1"/>
    <col min="9732" max="9732" width="20.7109375" style="11" customWidth="1"/>
    <col min="9733" max="9733" width="25.7109375" style="11" customWidth="1"/>
    <col min="9734" max="9734" width="0.7109375" style="11" customWidth="1"/>
    <col min="9735" max="9744" width="11.42578125" style="11" hidden="1" customWidth="1"/>
    <col min="9745" max="9982" width="11.42578125" style="11" hidden="1"/>
    <col min="9983" max="9983" width="8.42578125" style="11" customWidth="1"/>
    <col min="9984" max="9984" width="32.85546875" style="11" customWidth="1"/>
    <col min="9985" max="9985" width="17.140625" style="11" customWidth="1"/>
    <col min="9986" max="9986" width="15.42578125" style="11" customWidth="1"/>
    <col min="9987" max="9987" width="21.42578125" style="11" customWidth="1"/>
    <col min="9988" max="9988" width="20.7109375" style="11" customWidth="1"/>
    <col min="9989" max="9989" width="25.7109375" style="11" customWidth="1"/>
    <col min="9990" max="9990" width="0.7109375" style="11" customWidth="1"/>
    <col min="9991" max="10000" width="11.42578125" style="11" hidden="1" customWidth="1"/>
    <col min="10001" max="10238" width="11.42578125" style="11" hidden="1"/>
    <col min="10239" max="10239" width="8.42578125" style="11" customWidth="1"/>
    <col min="10240" max="10240" width="32.85546875" style="11" customWidth="1"/>
    <col min="10241" max="10241" width="17.140625" style="11" customWidth="1"/>
    <col min="10242" max="10242" width="15.42578125" style="11" customWidth="1"/>
    <col min="10243" max="10243" width="21.42578125" style="11" customWidth="1"/>
    <col min="10244" max="10244" width="20.7109375" style="11" customWidth="1"/>
    <col min="10245" max="10245" width="25.7109375" style="11" customWidth="1"/>
    <col min="10246" max="10246" width="0.7109375" style="11" customWidth="1"/>
    <col min="10247" max="10256" width="11.42578125" style="11" hidden="1" customWidth="1"/>
    <col min="10257" max="10494" width="11.42578125" style="11" hidden="1"/>
    <col min="10495" max="10495" width="8.42578125" style="11" customWidth="1"/>
    <col min="10496" max="10496" width="32.85546875" style="11" customWidth="1"/>
    <col min="10497" max="10497" width="17.140625" style="11" customWidth="1"/>
    <col min="10498" max="10498" width="15.42578125" style="11" customWidth="1"/>
    <col min="10499" max="10499" width="21.42578125" style="11" customWidth="1"/>
    <col min="10500" max="10500" width="20.7109375" style="11" customWidth="1"/>
    <col min="10501" max="10501" width="25.7109375" style="11" customWidth="1"/>
    <col min="10502" max="10502" width="0.7109375" style="11" customWidth="1"/>
    <col min="10503" max="10512" width="11.42578125" style="11" hidden="1" customWidth="1"/>
    <col min="10513" max="10750" width="11.42578125" style="11" hidden="1"/>
    <col min="10751" max="10751" width="8.42578125" style="11" customWidth="1"/>
    <col min="10752" max="10752" width="32.85546875" style="11" customWidth="1"/>
    <col min="10753" max="10753" width="17.140625" style="11" customWidth="1"/>
    <col min="10754" max="10754" width="15.42578125" style="11" customWidth="1"/>
    <col min="10755" max="10755" width="21.42578125" style="11" customWidth="1"/>
    <col min="10756" max="10756" width="20.7109375" style="11" customWidth="1"/>
    <col min="10757" max="10757" width="25.7109375" style="11" customWidth="1"/>
    <col min="10758" max="10758" width="0.7109375" style="11" customWidth="1"/>
    <col min="10759" max="10768" width="11.42578125" style="11" hidden="1" customWidth="1"/>
    <col min="10769" max="11006" width="11.42578125" style="11" hidden="1"/>
    <col min="11007" max="11007" width="8.42578125" style="11" customWidth="1"/>
    <col min="11008" max="11008" width="32.85546875" style="11" customWidth="1"/>
    <col min="11009" max="11009" width="17.140625" style="11" customWidth="1"/>
    <col min="11010" max="11010" width="15.42578125" style="11" customWidth="1"/>
    <col min="11011" max="11011" width="21.42578125" style="11" customWidth="1"/>
    <col min="11012" max="11012" width="20.7109375" style="11" customWidth="1"/>
    <col min="11013" max="11013" width="25.7109375" style="11" customWidth="1"/>
    <col min="11014" max="11014" width="0.7109375" style="11" customWidth="1"/>
    <col min="11015" max="11024" width="11.42578125" style="11" hidden="1" customWidth="1"/>
    <col min="11025" max="11262" width="11.42578125" style="11" hidden="1"/>
    <col min="11263" max="11263" width="8.42578125" style="11" customWidth="1"/>
    <col min="11264" max="11264" width="32.85546875" style="11" customWidth="1"/>
    <col min="11265" max="11265" width="17.140625" style="11" customWidth="1"/>
    <col min="11266" max="11266" width="15.42578125" style="11" customWidth="1"/>
    <col min="11267" max="11267" width="21.42578125" style="11" customWidth="1"/>
    <col min="11268" max="11268" width="20.7109375" style="11" customWidth="1"/>
    <col min="11269" max="11269" width="25.7109375" style="11" customWidth="1"/>
    <col min="11270" max="11270" width="0.7109375" style="11" customWidth="1"/>
    <col min="11271" max="11280" width="11.42578125" style="11" hidden="1" customWidth="1"/>
    <col min="11281" max="11518" width="11.42578125" style="11" hidden="1"/>
    <col min="11519" max="11519" width="8.42578125" style="11" customWidth="1"/>
    <col min="11520" max="11520" width="32.85546875" style="11" customWidth="1"/>
    <col min="11521" max="11521" width="17.140625" style="11" customWidth="1"/>
    <col min="11522" max="11522" width="15.42578125" style="11" customWidth="1"/>
    <col min="11523" max="11523" width="21.42578125" style="11" customWidth="1"/>
    <col min="11524" max="11524" width="20.7109375" style="11" customWidth="1"/>
    <col min="11525" max="11525" width="25.7109375" style="11" customWidth="1"/>
    <col min="11526" max="11526" width="0.7109375" style="11" customWidth="1"/>
    <col min="11527" max="11536" width="11.42578125" style="11" hidden="1" customWidth="1"/>
    <col min="11537" max="11774" width="11.42578125" style="11" hidden="1"/>
    <col min="11775" max="11775" width="8.42578125" style="11" customWidth="1"/>
    <col min="11776" max="11776" width="32.85546875" style="11" customWidth="1"/>
    <col min="11777" max="11777" width="17.140625" style="11" customWidth="1"/>
    <col min="11778" max="11778" width="15.42578125" style="11" customWidth="1"/>
    <col min="11779" max="11779" width="21.42578125" style="11" customWidth="1"/>
    <col min="11780" max="11780" width="20.7109375" style="11" customWidth="1"/>
    <col min="11781" max="11781" width="25.7109375" style="11" customWidth="1"/>
    <col min="11782" max="11782" width="0.7109375" style="11" customWidth="1"/>
    <col min="11783" max="11792" width="11.42578125" style="11" hidden="1" customWidth="1"/>
    <col min="11793" max="12030" width="11.42578125" style="11" hidden="1"/>
    <col min="12031" max="12031" width="8.42578125" style="11" customWidth="1"/>
    <col min="12032" max="12032" width="32.85546875" style="11" customWidth="1"/>
    <col min="12033" max="12033" width="17.140625" style="11" customWidth="1"/>
    <col min="12034" max="12034" width="15.42578125" style="11" customWidth="1"/>
    <col min="12035" max="12035" width="21.42578125" style="11" customWidth="1"/>
    <col min="12036" max="12036" width="20.7109375" style="11" customWidth="1"/>
    <col min="12037" max="12037" width="25.7109375" style="11" customWidth="1"/>
    <col min="12038" max="12038" width="0.7109375" style="11" customWidth="1"/>
    <col min="12039" max="12048" width="11.42578125" style="11" hidden="1" customWidth="1"/>
    <col min="12049" max="12286" width="11.42578125" style="11" hidden="1"/>
    <col min="12287" max="12287" width="8.42578125" style="11" customWidth="1"/>
    <col min="12288" max="12288" width="32.85546875" style="11" customWidth="1"/>
    <col min="12289" max="12289" width="17.140625" style="11" customWidth="1"/>
    <col min="12290" max="12290" width="15.42578125" style="11" customWidth="1"/>
    <col min="12291" max="12291" width="21.42578125" style="11" customWidth="1"/>
    <col min="12292" max="12292" width="20.7109375" style="11" customWidth="1"/>
    <col min="12293" max="12293" width="25.7109375" style="11" customWidth="1"/>
    <col min="12294" max="12294" width="0.7109375" style="11" customWidth="1"/>
    <col min="12295" max="12304" width="11.42578125" style="11" hidden="1" customWidth="1"/>
    <col min="12305" max="12542" width="11.42578125" style="11" hidden="1"/>
    <col min="12543" max="12543" width="8.42578125" style="11" customWidth="1"/>
    <col min="12544" max="12544" width="32.85546875" style="11" customWidth="1"/>
    <col min="12545" max="12545" width="17.140625" style="11" customWidth="1"/>
    <col min="12546" max="12546" width="15.42578125" style="11" customWidth="1"/>
    <col min="12547" max="12547" width="21.42578125" style="11" customWidth="1"/>
    <col min="12548" max="12548" width="20.7109375" style="11" customWidth="1"/>
    <col min="12549" max="12549" width="25.7109375" style="11" customWidth="1"/>
    <col min="12550" max="12550" width="0.7109375" style="11" customWidth="1"/>
    <col min="12551" max="12560" width="11.42578125" style="11" hidden="1" customWidth="1"/>
    <col min="12561" max="12798" width="11.42578125" style="11" hidden="1"/>
    <col min="12799" max="12799" width="8.42578125" style="11" customWidth="1"/>
    <col min="12800" max="12800" width="32.85546875" style="11" customWidth="1"/>
    <col min="12801" max="12801" width="17.140625" style="11" customWidth="1"/>
    <col min="12802" max="12802" width="15.42578125" style="11" customWidth="1"/>
    <col min="12803" max="12803" width="21.42578125" style="11" customWidth="1"/>
    <col min="12804" max="12804" width="20.7109375" style="11" customWidth="1"/>
    <col min="12805" max="12805" width="25.7109375" style="11" customWidth="1"/>
    <col min="12806" max="12806" width="0.7109375" style="11" customWidth="1"/>
    <col min="12807" max="12816" width="11.42578125" style="11" hidden="1" customWidth="1"/>
    <col min="12817" max="13054" width="11.42578125" style="11" hidden="1"/>
    <col min="13055" max="13055" width="8.42578125" style="11" customWidth="1"/>
    <col min="13056" max="13056" width="32.85546875" style="11" customWidth="1"/>
    <col min="13057" max="13057" width="17.140625" style="11" customWidth="1"/>
    <col min="13058" max="13058" width="15.42578125" style="11" customWidth="1"/>
    <col min="13059" max="13059" width="21.42578125" style="11" customWidth="1"/>
    <col min="13060" max="13060" width="20.7109375" style="11" customWidth="1"/>
    <col min="13061" max="13061" width="25.7109375" style="11" customWidth="1"/>
    <col min="13062" max="13062" width="0.7109375" style="11" customWidth="1"/>
    <col min="13063" max="13072" width="11.42578125" style="11" hidden="1" customWidth="1"/>
    <col min="13073" max="13310" width="11.42578125" style="11" hidden="1"/>
    <col min="13311" max="13311" width="8.42578125" style="11" customWidth="1"/>
    <col min="13312" max="13312" width="32.85546875" style="11" customWidth="1"/>
    <col min="13313" max="13313" width="17.140625" style="11" customWidth="1"/>
    <col min="13314" max="13314" width="15.42578125" style="11" customWidth="1"/>
    <col min="13315" max="13315" width="21.42578125" style="11" customWidth="1"/>
    <col min="13316" max="13316" width="20.7109375" style="11" customWidth="1"/>
    <col min="13317" max="13317" width="25.7109375" style="11" customWidth="1"/>
    <col min="13318" max="13318" width="0.7109375" style="11" customWidth="1"/>
    <col min="13319" max="13328" width="11.42578125" style="11" hidden="1" customWidth="1"/>
    <col min="13329" max="13566" width="11.42578125" style="11" hidden="1"/>
    <col min="13567" max="13567" width="8.42578125" style="11" customWidth="1"/>
    <col min="13568" max="13568" width="32.85546875" style="11" customWidth="1"/>
    <col min="13569" max="13569" width="17.140625" style="11" customWidth="1"/>
    <col min="13570" max="13570" width="15.42578125" style="11" customWidth="1"/>
    <col min="13571" max="13571" width="21.42578125" style="11" customWidth="1"/>
    <col min="13572" max="13572" width="20.7109375" style="11" customWidth="1"/>
    <col min="13573" max="13573" width="25.7109375" style="11" customWidth="1"/>
    <col min="13574" max="13574" width="0.7109375" style="11" customWidth="1"/>
    <col min="13575" max="13584" width="11.42578125" style="11" hidden="1" customWidth="1"/>
    <col min="13585" max="13822" width="11.42578125" style="11" hidden="1"/>
    <col min="13823" max="13823" width="8.42578125" style="11" customWidth="1"/>
    <col min="13824" max="13824" width="32.85546875" style="11" customWidth="1"/>
    <col min="13825" max="13825" width="17.140625" style="11" customWidth="1"/>
    <col min="13826" max="13826" width="15.42578125" style="11" customWidth="1"/>
    <col min="13827" max="13827" width="21.42578125" style="11" customWidth="1"/>
    <col min="13828" max="13828" width="20.7109375" style="11" customWidth="1"/>
    <col min="13829" max="13829" width="25.7109375" style="11" customWidth="1"/>
    <col min="13830" max="13830" width="0.7109375" style="11" customWidth="1"/>
    <col min="13831" max="13840" width="11.42578125" style="11" hidden="1" customWidth="1"/>
    <col min="13841" max="14078" width="11.42578125" style="11" hidden="1"/>
    <col min="14079" max="14079" width="8.42578125" style="11" customWidth="1"/>
    <col min="14080" max="14080" width="32.85546875" style="11" customWidth="1"/>
    <col min="14081" max="14081" width="17.140625" style="11" customWidth="1"/>
    <col min="14082" max="14082" width="15.42578125" style="11" customWidth="1"/>
    <col min="14083" max="14083" width="21.42578125" style="11" customWidth="1"/>
    <col min="14084" max="14084" width="20.7109375" style="11" customWidth="1"/>
    <col min="14085" max="14085" width="25.7109375" style="11" customWidth="1"/>
    <col min="14086" max="14086" width="0.7109375" style="11" customWidth="1"/>
    <col min="14087" max="14096" width="11.42578125" style="11" hidden="1" customWidth="1"/>
    <col min="14097" max="14334" width="11.42578125" style="11" hidden="1"/>
    <col min="14335" max="14335" width="8.42578125" style="11" customWidth="1"/>
    <col min="14336" max="14336" width="32.85546875" style="11" customWidth="1"/>
    <col min="14337" max="14337" width="17.140625" style="11" customWidth="1"/>
    <col min="14338" max="14338" width="15.42578125" style="11" customWidth="1"/>
    <col min="14339" max="14339" width="21.42578125" style="11" customWidth="1"/>
    <col min="14340" max="14340" width="20.7109375" style="11" customWidth="1"/>
    <col min="14341" max="14341" width="25.7109375" style="11" customWidth="1"/>
    <col min="14342" max="14342" width="0.7109375" style="11" customWidth="1"/>
    <col min="14343" max="14352" width="11.42578125" style="11" hidden="1" customWidth="1"/>
    <col min="14353" max="14590" width="11.42578125" style="11" hidden="1"/>
    <col min="14591" max="14591" width="8.42578125" style="11" customWidth="1"/>
    <col min="14592" max="14592" width="32.85546875" style="11" customWidth="1"/>
    <col min="14593" max="14593" width="17.140625" style="11" customWidth="1"/>
    <col min="14594" max="14594" width="15.42578125" style="11" customWidth="1"/>
    <col min="14595" max="14595" width="21.42578125" style="11" customWidth="1"/>
    <col min="14596" max="14596" width="20.7109375" style="11" customWidth="1"/>
    <col min="14597" max="14597" width="25.7109375" style="11" customWidth="1"/>
    <col min="14598" max="14598" width="0.7109375" style="11" customWidth="1"/>
    <col min="14599" max="14608" width="11.42578125" style="11" hidden="1" customWidth="1"/>
    <col min="14609" max="14846" width="11.42578125" style="11" hidden="1"/>
    <col min="14847" max="14847" width="8.42578125" style="11" customWidth="1"/>
    <col min="14848" max="14848" width="32.85546875" style="11" customWidth="1"/>
    <col min="14849" max="14849" width="17.140625" style="11" customWidth="1"/>
    <col min="14850" max="14850" width="15.42578125" style="11" customWidth="1"/>
    <col min="14851" max="14851" width="21.42578125" style="11" customWidth="1"/>
    <col min="14852" max="14852" width="20.7109375" style="11" customWidth="1"/>
    <col min="14853" max="14853" width="25.7109375" style="11" customWidth="1"/>
    <col min="14854" max="14854" width="0.7109375" style="11" customWidth="1"/>
    <col min="14855" max="14864" width="11.42578125" style="11" hidden="1" customWidth="1"/>
    <col min="14865" max="15102" width="11.42578125" style="11" hidden="1"/>
    <col min="15103" max="15103" width="8.42578125" style="11" customWidth="1"/>
    <col min="15104" max="15104" width="32.85546875" style="11" customWidth="1"/>
    <col min="15105" max="15105" width="17.140625" style="11" customWidth="1"/>
    <col min="15106" max="15106" width="15.42578125" style="11" customWidth="1"/>
    <col min="15107" max="15107" width="21.42578125" style="11" customWidth="1"/>
    <col min="15108" max="15108" width="20.7109375" style="11" customWidth="1"/>
    <col min="15109" max="15109" width="25.7109375" style="11" customWidth="1"/>
    <col min="15110" max="15110" width="0.7109375" style="11" customWidth="1"/>
    <col min="15111" max="15120" width="11.42578125" style="11" hidden="1" customWidth="1"/>
    <col min="15121" max="15358" width="11.42578125" style="11" hidden="1"/>
    <col min="15359" max="15359" width="8.42578125" style="11" customWidth="1"/>
    <col min="15360" max="15360" width="32.85546875" style="11" customWidth="1"/>
    <col min="15361" max="15361" width="17.140625" style="11" customWidth="1"/>
    <col min="15362" max="15362" width="15.42578125" style="11" customWidth="1"/>
    <col min="15363" max="15363" width="21.42578125" style="11" customWidth="1"/>
    <col min="15364" max="15364" width="20.7109375" style="11" customWidth="1"/>
    <col min="15365" max="15365" width="25.7109375" style="11" customWidth="1"/>
    <col min="15366" max="15366" width="0.7109375" style="11" customWidth="1"/>
    <col min="15367" max="15376" width="11.42578125" style="11" hidden="1" customWidth="1"/>
    <col min="15377" max="15614" width="11.42578125" style="11" hidden="1"/>
    <col min="15615" max="15615" width="8.42578125" style="11" customWidth="1"/>
    <col min="15616" max="15616" width="32.85546875" style="11" customWidth="1"/>
    <col min="15617" max="15617" width="17.140625" style="11" customWidth="1"/>
    <col min="15618" max="15618" width="15.42578125" style="11" customWidth="1"/>
    <col min="15619" max="15619" width="21.42578125" style="11" customWidth="1"/>
    <col min="15620" max="15620" width="20.7109375" style="11" customWidth="1"/>
    <col min="15621" max="15621" width="25.7109375" style="11" customWidth="1"/>
    <col min="15622" max="15622" width="0.7109375" style="11" customWidth="1"/>
    <col min="15623" max="15632" width="11.42578125" style="11" hidden="1" customWidth="1"/>
    <col min="15633" max="15870" width="11.42578125" style="11" hidden="1"/>
    <col min="15871" max="15871" width="8.42578125" style="11" customWidth="1"/>
    <col min="15872" max="15872" width="32.85546875" style="11" customWidth="1"/>
    <col min="15873" max="15873" width="17.140625" style="11" customWidth="1"/>
    <col min="15874" max="15874" width="15.42578125" style="11" customWidth="1"/>
    <col min="15875" max="15875" width="21.42578125" style="11" customWidth="1"/>
    <col min="15876" max="15876" width="20.7109375" style="11" customWidth="1"/>
    <col min="15877" max="15877" width="25.7109375" style="11" customWidth="1"/>
    <col min="15878" max="15878" width="0.7109375" style="11" customWidth="1"/>
    <col min="15879" max="15888" width="11.42578125" style="11" hidden="1" customWidth="1"/>
    <col min="15889" max="16126" width="11.42578125" style="11" hidden="1"/>
    <col min="16127" max="16127" width="8.42578125" style="11" customWidth="1"/>
    <col min="16128" max="16128" width="32.85546875" style="11" customWidth="1"/>
    <col min="16129" max="16129" width="17.140625" style="11" customWidth="1"/>
    <col min="16130" max="16130" width="15.42578125" style="11" customWidth="1"/>
    <col min="16131" max="16131" width="21.42578125" style="11" customWidth="1"/>
    <col min="16132" max="16132" width="20.7109375" style="11" customWidth="1"/>
    <col min="16133" max="16133" width="25.7109375" style="11" customWidth="1"/>
    <col min="16134" max="16134" width="0.7109375" style="11" customWidth="1"/>
    <col min="16135" max="16144" width="11.42578125" style="11" hidden="1" customWidth="1"/>
    <col min="16145" max="16384" width="11.42578125" style="11" hidden="1"/>
  </cols>
  <sheetData>
    <row r="1" spans="1:264" ht="33" customHeight="1">
      <c r="A1" s="24" t="s">
        <v>4</v>
      </c>
      <c r="B1" s="24"/>
      <c r="C1" s="25"/>
      <c r="D1" s="25"/>
      <c r="E1" s="25"/>
      <c r="F1" s="25"/>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row>
    <row r="2" spans="1:264" ht="21" customHeight="1">
      <c r="A2" s="5" t="s">
        <v>5</v>
      </c>
      <c r="B2" s="5" t="s">
        <v>11</v>
      </c>
      <c r="C2" s="5" t="s">
        <v>0</v>
      </c>
      <c r="D2" s="5" t="s">
        <v>1</v>
      </c>
      <c r="E2" s="5" t="s">
        <v>2</v>
      </c>
      <c r="F2" s="27" t="s">
        <v>3</v>
      </c>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9"/>
    </row>
    <row r="3" spans="1:264" s="12" customFormat="1" ht="15" customHeight="1">
      <c r="A3" s="30">
        <v>2017</v>
      </c>
      <c r="B3" s="31">
        <v>4602960.46</v>
      </c>
      <c r="C3" s="30">
        <v>0</v>
      </c>
      <c r="D3" s="30">
        <v>0</v>
      </c>
      <c r="E3" s="31">
        <v>4602960.46</v>
      </c>
      <c r="F3" s="32">
        <v>1</v>
      </c>
      <c r="IU3" s="33" t="s">
        <v>22</v>
      </c>
      <c r="IV3" s="33"/>
      <c r="IW3" s="33"/>
      <c r="IX3" s="34">
        <v>0</v>
      </c>
      <c r="JC3" s="34">
        <f>SUM(JC4:JC11)</f>
        <v>0</v>
      </c>
      <c r="JD3" s="34">
        <f>SUM(JD4:JD11)</f>
        <v>0</v>
      </c>
    </row>
    <row r="4" spans="1:264" s="12" customFormat="1" ht="15" customHeight="1">
      <c r="A4" s="30"/>
      <c r="B4" s="30"/>
      <c r="C4" s="30"/>
      <c r="D4" s="30"/>
      <c r="E4" s="30"/>
      <c r="F4" s="35">
        <v>1.1000000000000001</v>
      </c>
      <c r="IU4" s="36" t="s">
        <v>23</v>
      </c>
      <c r="IV4" s="36"/>
      <c r="IW4" s="36"/>
      <c r="IX4" s="38">
        <v>0</v>
      </c>
      <c r="JC4" s="37">
        <v>0</v>
      </c>
      <c r="JD4" s="38">
        <f>'[1]ESTIMACION DE INGRESOS'!$C$6</f>
        <v>0</v>
      </c>
    </row>
    <row r="5" spans="1:264" s="12" customFormat="1" ht="15" customHeight="1">
      <c r="A5" s="30"/>
      <c r="B5" s="30"/>
      <c r="C5" s="30"/>
      <c r="D5" s="30"/>
      <c r="E5" s="30"/>
      <c r="F5" s="35">
        <v>1.2</v>
      </c>
      <c r="IU5" s="36" t="s">
        <v>24</v>
      </c>
      <c r="IV5" s="36"/>
      <c r="IW5" s="36"/>
      <c r="IX5" s="38">
        <v>0</v>
      </c>
      <c r="JC5" s="37">
        <v>0</v>
      </c>
      <c r="JD5" s="38">
        <f>'[1]ESTIMACION DE INGRESOS'!$C$15</f>
        <v>0</v>
      </c>
    </row>
    <row r="6" spans="1:264" s="12" customFormat="1" ht="15" customHeight="1">
      <c r="A6" s="30"/>
      <c r="B6" s="30"/>
      <c r="C6" s="30"/>
      <c r="D6" s="30"/>
      <c r="E6" s="30"/>
      <c r="F6" s="35">
        <v>1.3</v>
      </c>
      <c r="IU6" s="36" t="s">
        <v>25</v>
      </c>
      <c r="IV6" s="36"/>
      <c r="IW6" s="36"/>
      <c r="IX6" s="38">
        <v>0</v>
      </c>
      <c r="JC6" s="39">
        <v>0</v>
      </c>
      <c r="JD6" s="38">
        <f>'[1]ESTIMACION DE INGRESOS'!$C$26</f>
        <v>0</v>
      </c>
    </row>
    <row r="7" spans="1:264" s="12" customFormat="1" ht="15" customHeight="1">
      <c r="A7" s="30"/>
      <c r="B7" s="30"/>
      <c r="C7" s="30"/>
      <c r="D7" s="30"/>
      <c r="E7" s="30"/>
      <c r="F7" s="35">
        <v>1.4</v>
      </c>
      <c r="IU7" s="36" t="s">
        <v>26</v>
      </c>
      <c r="IV7" s="36"/>
      <c r="IW7" s="36"/>
      <c r="IX7" s="38">
        <v>0</v>
      </c>
      <c r="JC7" s="39">
        <v>0</v>
      </c>
      <c r="JD7" s="38">
        <f>'[1]ESTIMACION DE INGRESOS'!$C$27</f>
        <v>0</v>
      </c>
    </row>
    <row r="8" spans="1:264" s="12" customFormat="1" ht="15" customHeight="1">
      <c r="A8" s="30"/>
      <c r="B8" s="30"/>
      <c r="C8" s="30"/>
      <c r="D8" s="30"/>
      <c r="E8" s="30"/>
      <c r="F8" s="35">
        <v>1.5</v>
      </c>
      <c r="IU8" s="36" t="s">
        <v>27</v>
      </c>
      <c r="IV8" s="36"/>
      <c r="IW8" s="36"/>
      <c r="IX8" s="38">
        <v>0</v>
      </c>
      <c r="JC8" s="39">
        <v>0</v>
      </c>
      <c r="JD8" s="38">
        <f>'[1]ESTIMACION DE INGRESOS'!$C$28</f>
        <v>0</v>
      </c>
    </row>
    <row r="9" spans="1:264" s="12" customFormat="1" ht="15" customHeight="1">
      <c r="A9" s="30"/>
      <c r="B9" s="30"/>
      <c r="C9" s="30"/>
      <c r="D9" s="30"/>
      <c r="E9" s="30"/>
      <c r="F9" s="35">
        <v>1.6</v>
      </c>
      <c r="IU9" s="36" t="s">
        <v>28</v>
      </c>
      <c r="IV9" s="36"/>
      <c r="IW9" s="36"/>
      <c r="IX9" s="38">
        <v>0</v>
      </c>
      <c r="JC9" s="39">
        <v>0</v>
      </c>
      <c r="JD9" s="38">
        <f>'[1]ESTIMACION DE INGRESOS'!$C$29</f>
        <v>0</v>
      </c>
    </row>
    <row r="10" spans="1:264" s="12" customFormat="1" ht="15" customHeight="1">
      <c r="A10" s="30"/>
      <c r="B10" s="30"/>
      <c r="C10" s="30"/>
      <c r="D10" s="30"/>
      <c r="E10" s="30"/>
      <c r="F10" s="35">
        <v>1.7</v>
      </c>
      <c r="IU10" s="40" t="s">
        <v>29</v>
      </c>
      <c r="IV10" s="41"/>
      <c r="IW10" s="42"/>
      <c r="IX10" s="38">
        <v>0</v>
      </c>
      <c r="JC10" s="37">
        <v>0</v>
      </c>
      <c r="JD10" s="38">
        <f>'[1]ESTIMACION DE INGRESOS'!$C$30</f>
        <v>0</v>
      </c>
    </row>
    <row r="11" spans="1:264" s="12" customFormat="1" ht="15" customHeight="1">
      <c r="A11" s="30"/>
      <c r="B11" s="30"/>
      <c r="C11" s="30"/>
      <c r="D11" s="30"/>
      <c r="E11" s="30"/>
      <c r="F11" s="35">
        <v>1.8</v>
      </c>
      <c r="IU11" s="40" t="s">
        <v>30</v>
      </c>
      <c r="IV11" s="41"/>
      <c r="IW11" s="42"/>
      <c r="IX11" s="38">
        <v>0</v>
      </c>
      <c r="JC11" s="37">
        <v>0</v>
      </c>
      <c r="JD11" s="38">
        <f>'[1]ESTIMACION DE INGRESOS'!$C$43</f>
        <v>0</v>
      </c>
    </row>
    <row r="12" spans="1:264" s="12" customFormat="1" ht="15" customHeight="1">
      <c r="A12" s="30"/>
      <c r="B12" s="30"/>
      <c r="C12" s="30"/>
      <c r="D12" s="30"/>
      <c r="E12" s="30"/>
      <c r="F12" s="43">
        <v>2</v>
      </c>
      <c r="IU12" s="44" t="s">
        <v>31</v>
      </c>
      <c r="IV12" s="44"/>
      <c r="IW12" s="44"/>
      <c r="IX12" s="45">
        <v>0</v>
      </c>
      <c r="JC12" s="45">
        <f>SUM(JC13:JC17)</f>
        <v>0</v>
      </c>
      <c r="JD12" s="45" t="e">
        <f>SUM(JD13:JD17)</f>
        <v>#REF!</v>
      </c>
    </row>
    <row r="13" spans="1:264" s="12" customFormat="1" ht="15" customHeight="1">
      <c r="A13" s="30"/>
      <c r="B13" s="30"/>
      <c r="C13" s="30"/>
      <c r="D13" s="30"/>
      <c r="E13" s="30"/>
      <c r="F13" s="35">
        <v>2.1</v>
      </c>
      <c r="IU13" s="40" t="s">
        <v>32</v>
      </c>
      <c r="IV13" s="41"/>
      <c r="IW13" s="42"/>
      <c r="IX13" s="38">
        <v>0</v>
      </c>
      <c r="JC13" s="37">
        <v>0</v>
      </c>
      <c r="JD13" s="38" t="e">
        <f>'[1]ESTIMACION DE INGRESOS'!#REF!</f>
        <v>#REF!</v>
      </c>
    </row>
    <row r="14" spans="1:264" s="12" customFormat="1" ht="15" customHeight="1">
      <c r="A14" s="30"/>
      <c r="B14" s="30"/>
      <c r="C14" s="30"/>
      <c r="D14" s="30"/>
      <c r="E14" s="30"/>
      <c r="F14" s="35">
        <v>2.2000000000000002</v>
      </c>
      <c r="IU14" s="40" t="s">
        <v>33</v>
      </c>
      <c r="IV14" s="41"/>
      <c r="IW14" s="42"/>
      <c r="IX14" s="38">
        <v>0</v>
      </c>
      <c r="JC14" s="39">
        <v>0</v>
      </c>
      <c r="JD14" s="38" t="e">
        <f>'[1]ESTIMACION DE INGRESOS'!#REF!</f>
        <v>#REF!</v>
      </c>
    </row>
    <row r="15" spans="1:264" s="12" customFormat="1" ht="15" customHeight="1">
      <c r="A15" s="30"/>
      <c r="B15" s="30"/>
      <c r="C15" s="30"/>
      <c r="D15" s="30"/>
      <c r="E15" s="30"/>
      <c r="F15" s="35">
        <v>2.2999999999999998</v>
      </c>
      <c r="IU15" s="40" t="s">
        <v>34</v>
      </c>
      <c r="IV15" s="41"/>
      <c r="IW15" s="42"/>
      <c r="IX15" s="38">
        <v>0</v>
      </c>
      <c r="JC15" s="39">
        <v>0</v>
      </c>
      <c r="JD15" s="38" t="e">
        <f>'[1]ESTIMACION DE INGRESOS'!#REF!</f>
        <v>#REF!</v>
      </c>
    </row>
    <row r="16" spans="1:264" s="12" customFormat="1" ht="15" customHeight="1">
      <c r="A16" s="30"/>
      <c r="B16" s="30"/>
      <c r="C16" s="30"/>
      <c r="D16" s="30"/>
      <c r="E16" s="30"/>
      <c r="F16" s="35">
        <v>2.4</v>
      </c>
      <c r="IU16" s="40" t="s">
        <v>35</v>
      </c>
      <c r="IV16" s="41"/>
      <c r="IW16" s="42"/>
      <c r="IX16" s="38">
        <v>0</v>
      </c>
      <c r="JC16" s="37">
        <v>0</v>
      </c>
      <c r="JD16" s="38" t="e">
        <f>'[1]ESTIMACION DE INGRESOS'!#REF!</f>
        <v>#REF!</v>
      </c>
    </row>
    <row r="17" spans="1:264" s="12" customFormat="1" ht="15" customHeight="1">
      <c r="A17" s="30"/>
      <c r="B17" s="30"/>
      <c r="C17" s="30"/>
      <c r="D17" s="30"/>
      <c r="E17" s="30"/>
      <c r="F17" s="35">
        <v>2.5</v>
      </c>
      <c r="IU17" s="40" t="s">
        <v>29</v>
      </c>
      <c r="IV17" s="41"/>
      <c r="IW17" s="42"/>
      <c r="IX17" s="38">
        <v>0</v>
      </c>
      <c r="JC17" s="37">
        <v>0</v>
      </c>
      <c r="JD17" s="38" t="e">
        <f>'[1]ESTIMACION DE INGRESOS'!#REF!</f>
        <v>#REF!</v>
      </c>
    </row>
    <row r="18" spans="1:264" s="12" customFormat="1" ht="15" customHeight="1">
      <c r="A18" s="30"/>
      <c r="B18" s="30"/>
      <c r="C18" s="30"/>
      <c r="D18" s="30"/>
      <c r="E18" s="30"/>
      <c r="F18" s="43">
        <v>3</v>
      </c>
      <c r="IU18" s="44" t="s">
        <v>36</v>
      </c>
      <c r="IV18" s="44"/>
      <c r="IW18" s="44"/>
      <c r="IX18" s="45">
        <v>0</v>
      </c>
      <c r="JC18" s="45">
        <f>SUM(JC19)</f>
        <v>0</v>
      </c>
      <c r="JD18" s="45" t="e">
        <f>SUM(JD19)</f>
        <v>#REF!</v>
      </c>
    </row>
    <row r="19" spans="1:264" s="12" customFormat="1" ht="15" customHeight="1">
      <c r="A19" s="30"/>
      <c r="B19" s="30"/>
      <c r="C19" s="30"/>
      <c r="D19" s="30"/>
      <c r="E19" s="30"/>
      <c r="F19" s="35">
        <v>3.1</v>
      </c>
      <c r="IU19" s="36" t="s">
        <v>37</v>
      </c>
      <c r="IV19" s="36"/>
      <c r="IW19" s="36"/>
      <c r="IX19" s="38">
        <v>0</v>
      </c>
      <c r="JC19" s="39">
        <v>0</v>
      </c>
      <c r="JD19" s="38" t="e">
        <f>'[1]ESTIMACION DE INGRESOS'!#REF!</f>
        <v>#REF!</v>
      </c>
    </row>
    <row r="20" spans="1:264" s="12" customFormat="1" ht="15" customHeight="1">
      <c r="A20" s="30"/>
      <c r="B20" s="30"/>
      <c r="C20" s="30"/>
      <c r="D20" s="30"/>
      <c r="E20" s="30"/>
      <c r="F20" s="43">
        <v>4</v>
      </c>
      <c r="IU20" s="44" t="s">
        <v>38</v>
      </c>
      <c r="IV20" s="44"/>
      <c r="IW20" s="44"/>
      <c r="IX20" s="45">
        <v>0</v>
      </c>
      <c r="JC20" s="45">
        <f>SUM(JC21:JC25)</f>
        <v>0</v>
      </c>
      <c r="JD20" s="45" t="e">
        <f>SUM(JD21:JD25)</f>
        <v>#REF!</v>
      </c>
    </row>
    <row r="21" spans="1:264" s="12" customFormat="1" ht="15" customHeight="1">
      <c r="A21" s="30"/>
      <c r="B21" s="30"/>
      <c r="C21" s="30"/>
      <c r="D21" s="30"/>
      <c r="E21" s="30"/>
      <c r="F21" s="35">
        <v>4.0999999999999996</v>
      </c>
      <c r="IU21" s="46" t="s">
        <v>39</v>
      </c>
      <c r="IV21" s="46"/>
      <c r="IW21" s="46"/>
      <c r="IX21" s="38">
        <v>0</v>
      </c>
      <c r="JC21" s="37">
        <v>0</v>
      </c>
      <c r="JD21" s="38" t="e">
        <f>'[1]ESTIMACION DE INGRESOS'!#REF!</f>
        <v>#REF!</v>
      </c>
    </row>
    <row r="22" spans="1:264" s="12" customFormat="1" ht="15" customHeight="1">
      <c r="A22" s="30"/>
      <c r="B22" s="30"/>
      <c r="C22" s="30"/>
      <c r="D22" s="30"/>
      <c r="E22" s="30"/>
      <c r="F22" s="35">
        <v>4.2</v>
      </c>
      <c r="IU22" s="46" t="s">
        <v>40</v>
      </c>
      <c r="IV22" s="46"/>
      <c r="IW22" s="46"/>
      <c r="IX22" s="38">
        <v>0</v>
      </c>
      <c r="JC22" s="39">
        <v>0</v>
      </c>
      <c r="JD22" s="38">
        <f>'[1]ESTIMACION DE INGRESOS'!$C$78</f>
        <v>0</v>
      </c>
    </row>
    <row r="23" spans="1:264" s="12" customFormat="1" ht="15" customHeight="1">
      <c r="A23" s="30"/>
      <c r="B23" s="30"/>
      <c r="C23" s="30"/>
      <c r="D23" s="30"/>
      <c r="E23" s="30"/>
      <c r="F23" s="35">
        <v>4.3</v>
      </c>
      <c r="IU23" s="47" t="s">
        <v>41</v>
      </c>
      <c r="IV23" s="48"/>
      <c r="IW23" s="49"/>
      <c r="IX23" s="38">
        <v>0</v>
      </c>
      <c r="JC23" s="39">
        <v>0</v>
      </c>
      <c r="JD23" s="38">
        <f>'[1]ESTIMACION DE INGRESOS'!$C$79</f>
        <v>0</v>
      </c>
    </row>
    <row r="24" spans="1:264" s="12" customFormat="1" ht="15" customHeight="1">
      <c r="A24" s="30"/>
      <c r="B24" s="30"/>
      <c r="C24" s="30"/>
      <c r="D24" s="30"/>
      <c r="E24" s="30"/>
      <c r="F24" s="35">
        <v>4.4000000000000004</v>
      </c>
      <c r="IU24" s="46" t="s">
        <v>42</v>
      </c>
      <c r="IV24" s="46"/>
      <c r="IW24" s="46"/>
      <c r="IX24" s="38">
        <v>0</v>
      </c>
      <c r="JC24" s="37">
        <v>0</v>
      </c>
      <c r="JD24" s="38">
        <f>'[1]ESTIMACION DE INGRESOS'!$C$159</f>
        <v>0</v>
      </c>
    </row>
    <row r="25" spans="1:264" s="12" customFormat="1" ht="15" customHeight="1">
      <c r="A25" s="30"/>
      <c r="B25" s="30"/>
      <c r="C25" s="30"/>
      <c r="D25" s="30"/>
      <c r="E25" s="30"/>
      <c r="F25" s="35">
        <v>4.5</v>
      </c>
      <c r="IU25" s="46" t="s">
        <v>29</v>
      </c>
      <c r="IV25" s="46"/>
      <c r="IW25" s="46"/>
      <c r="IX25" s="38">
        <v>0</v>
      </c>
      <c r="JC25" s="37">
        <v>0</v>
      </c>
      <c r="JD25" s="38">
        <f>'[1]ESTIMACION DE INGRESOS'!$C$166</f>
        <v>0</v>
      </c>
    </row>
    <row r="26" spans="1:264" s="12" customFormat="1" ht="15" customHeight="1">
      <c r="A26" s="30"/>
      <c r="B26" s="30"/>
      <c r="C26" s="30"/>
      <c r="D26" s="30"/>
      <c r="E26" s="30"/>
      <c r="F26" s="43">
        <v>5</v>
      </c>
      <c r="IU26" s="44" t="s">
        <v>43</v>
      </c>
      <c r="IV26" s="44"/>
      <c r="IW26" s="44"/>
      <c r="IX26" s="45">
        <v>0</v>
      </c>
      <c r="JC26" s="45">
        <f>SUM(JC27:JC29)</f>
        <v>0</v>
      </c>
      <c r="JD26" s="45" t="e">
        <f>SUM(JD27:JD29)</f>
        <v>#REF!</v>
      </c>
    </row>
    <row r="27" spans="1:264" s="12" customFormat="1" ht="15" customHeight="1">
      <c r="A27" s="30"/>
      <c r="B27" s="30"/>
      <c r="C27" s="30"/>
      <c r="D27" s="30"/>
      <c r="E27" s="30"/>
      <c r="F27" s="35">
        <v>5.0999999999999996</v>
      </c>
      <c r="IU27" s="46" t="s">
        <v>44</v>
      </c>
      <c r="IV27" s="46"/>
      <c r="IW27" s="46"/>
      <c r="IX27" s="38">
        <v>0</v>
      </c>
      <c r="JC27" s="37">
        <v>0</v>
      </c>
      <c r="JD27" s="38" t="e">
        <f>'[1]ESTIMACION DE INGRESOS'!#REF!</f>
        <v>#REF!</v>
      </c>
    </row>
    <row r="28" spans="1:264" s="12" customFormat="1" ht="15" customHeight="1">
      <c r="A28" s="30"/>
      <c r="B28" s="30"/>
      <c r="C28" s="30"/>
      <c r="D28" s="30"/>
      <c r="E28" s="30"/>
      <c r="F28" s="35">
        <v>5.2</v>
      </c>
      <c r="IU28" s="46" t="s">
        <v>45</v>
      </c>
      <c r="IV28" s="46"/>
      <c r="IW28" s="46"/>
      <c r="IX28" s="38">
        <v>0</v>
      </c>
      <c r="JC28" s="37">
        <v>0</v>
      </c>
      <c r="JD28" s="38">
        <f>'[1]ESTIMACION DE INGRESOS'!$C$202</f>
        <v>0</v>
      </c>
    </row>
    <row r="29" spans="1:264" s="12" customFormat="1" ht="15" customHeight="1">
      <c r="A29" s="30"/>
      <c r="B29" s="30"/>
      <c r="C29" s="30"/>
      <c r="D29" s="30"/>
      <c r="E29" s="30"/>
      <c r="F29" s="35">
        <v>5.3</v>
      </c>
      <c r="IU29" s="46" t="s">
        <v>29</v>
      </c>
      <c r="IV29" s="46"/>
      <c r="IW29" s="46"/>
      <c r="IX29" s="38">
        <v>0</v>
      </c>
      <c r="JC29" s="37">
        <v>0</v>
      </c>
      <c r="JD29" s="38">
        <f>'[1]ESTIMACION DE INGRESOS'!$C$205</f>
        <v>0</v>
      </c>
    </row>
    <row r="30" spans="1:264" s="12" customFormat="1" ht="15.75" customHeight="1">
      <c r="A30" s="30"/>
      <c r="B30" s="30"/>
      <c r="C30" s="30"/>
      <c r="D30" s="30"/>
      <c r="E30" s="30"/>
      <c r="F30" s="43">
        <v>6</v>
      </c>
      <c r="IU30" s="44" t="s">
        <v>46</v>
      </c>
      <c r="IV30" s="44"/>
      <c r="IW30" s="44"/>
      <c r="IX30" s="45">
        <v>0</v>
      </c>
      <c r="JC30" s="45">
        <f>SUM(JC31:JC34)</f>
        <v>0</v>
      </c>
      <c r="JD30" s="45" t="e">
        <f>SUM(JD31:JD34)</f>
        <v>#REF!</v>
      </c>
    </row>
    <row r="31" spans="1:264" s="12" customFormat="1" ht="15" customHeight="1">
      <c r="A31" s="30"/>
      <c r="B31" s="30"/>
      <c r="C31" s="30"/>
      <c r="D31" s="30"/>
      <c r="E31" s="30"/>
      <c r="F31" s="35">
        <v>6.1</v>
      </c>
      <c r="IU31" s="46" t="s">
        <v>47</v>
      </c>
      <c r="IV31" s="46"/>
      <c r="IW31" s="46"/>
      <c r="IX31" s="38">
        <v>0</v>
      </c>
      <c r="JC31" s="37">
        <v>0</v>
      </c>
      <c r="JD31" s="38" t="e">
        <f>'[1]ESTIMACION DE INGRESOS'!#REF!</f>
        <v>#REF!</v>
      </c>
    </row>
    <row r="32" spans="1:264" s="12" customFormat="1" ht="15" customHeight="1">
      <c r="A32" s="30"/>
      <c r="B32" s="30"/>
      <c r="C32" s="30"/>
      <c r="D32" s="30"/>
      <c r="E32" s="30"/>
      <c r="F32" s="35">
        <v>6.2</v>
      </c>
      <c r="IU32" s="46" t="s">
        <v>48</v>
      </c>
      <c r="IV32" s="46"/>
      <c r="IW32" s="46"/>
      <c r="IX32" s="38">
        <v>0</v>
      </c>
      <c r="JC32" s="37">
        <v>0</v>
      </c>
      <c r="JD32" s="38">
        <f>'[1]ESTIMACION DE INGRESOS'!$C$224</f>
        <v>0</v>
      </c>
    </row>
    <row r="33" spans="1:264" s="12" customFormat="1" ht="15" customHeight="1">
      <c r="A33" s="30"/>
      <c r="B33" s="30"/>
      <c r="C33" s="30"/>
      <c r="D33" s="30"/>
      <c r="E33" s="30"/>
      <c r="F33" s="35">
        <v>6.3</v>
      </c>
      <c r="IU33" s="46" t="s">
        <v>49</v>
      </c>
      <c r="IV33" s="46"/>
      <c r="IW33" s="46"/>
      <c r="IX33" s="38">
        <v>0</v>
      </c>
      <c r="JC33" s="37">
        <v>0</v>
      </c>
      <c r="JD33" s="38">
        <f>'[1]ESTIMACION DE INGRESOS'!$C$225</f>
        <v>0</v>
      </c>
    </row>
    <row r="34" spans="1:264" s="12" customFormat="1" ht="15" customHeight="1">
      <c r="A34" s="30"/>
      <c r="B34" s="30"/>
      <c r="C34" s="30"/>
      <c r="D34" s="30"/>
      <c r="E34" s="30"/>
      <c r="F34" s="35">
        <v>6.4</v>
      </c>
      <c r="IU34" s="46" t="s">
        <v>29</v>
      </c>
      <c r="IV34" s="46"/>
      <c r="IW34" s="46"/>
      <c r="IX34" s="38">
        <v>0</v>
      </c>
      <c r="JC34" s="37">
        <v>0</v>
      </c>
      <c r="JD34" s="38">
        <f>'[1]ESTIMACION DE INGRESOS'!$C$228</f>
        <v>0</v>
      </c>
    </row>
    <row r="35" spans="1:264" s="12" customFormat="1" ht="15" customHeight="1">
      <c r="A35" s="30"/>
      <c r="B35" s="30"/>
      <c r="C35" s="30"/>
      <c r="D35" s="30"/>
      <c r="E35" s="30"/>
      <c r="F35" s="43">
        <v>7</v>
      </c>
      <c r="IU35" s="44" t="s">
        <v>50</v>
      </c>
      <c r="IV35" s="44"/>
      <c r="IW35" s="44"/>
      <c r="IX35" s="45">
        <v>1250000</v>
      </c>
      <c r="JC35" s="45">
        <f>SUM(JC36:JC39)</f>
        <v>0</v>
      </c>
      <c r="JD35" s="45" t="e">
        <f>SUM(JD36:JD40)</f>
        <v>#REF!</v>
      </c>
    </row>
    <row r="36" spans="1:264" s="12" customFormat="1" ht="15" customHeight="1">
      <c r="A36" s="30"/>
      <c r="B36" s="30"/>
      <c r="C36" s="30"/>
      <c r="D36" s="30"/>
      <c r="E36" s="30"/>
      <c r="F36" s="35">
        <v>7.1</v>
      </c>
      <c r="IU36" s="46" t="s">
        <v>51</v>
      </c>
      <c r="IV36" s="46"/>
      <c r="IW36" s="46"/>
      <c r="IX36" s="38">
        <v>0</v>
      </c>
      <c r="JC36" s="50">
        <v>0</v>
      </c>
      <c r="JD36" s="38" t="e">
        <f>'[1]ESTIMACION DE INGRESOS'!#REF!</f>
        <v>#REF!</v>
      </c>
    </row>
    <row r="37" spans="1:264" s="12" customFormat="1" ht="15" customHeight="1">
      <c r="A37" s="30"/>
      <c r="B37" s="30"/>
      <c r="C37" s="30"/>
      <c r="D37" s="30"/>
      <c r="E37" s="30"/>
      <c r="F37" s="35">
        <v>7.2</v>
      </c>
      <c r="IU37" s="46" t="s">
        <v>52</v>
      </c>
      <c r="IV37" s="46"/>
      <c r="IW37" s="46"/>
      <c r="IX37" s="38">
        <v>0</v>
      </c>
      <c r="JC37" s="50">
        <v>0</v>
      </c>
      <c r="JD37" s="38">
        <f>'[1]ESTIMACION DE INGRESOS'!$C$233</f>
        <v>0</v>
      </c>
    </row>
    <row r="38" spans="1:264" s="12" customFormat="1" ht="15" customHeight="1">
      <c r="A38" s="30"/>
      <c r="B38" s="30"/>
      <c r="C38" s="30"/>
      <c r="D38" s="30"/>
      <c r="E38" s="30"/>
      <c r="F38" s="35">
        <v>7.3</v>
      </c>
      <c r="IU38" s="46" t="s">
        <v>53</v>
      </c>
      <c r="IV38" s="46"/>
      <c r="IW38" s="46"/>
      <c r="IX38" s="38">
        <v>1250000</v>
      </c>
      <c r="JC38" s="50">
        <v>0</v>
      </c>
      <c r="JD38" s="38">
        <f>'[1]ESTIMACION DE INGRESOS'!$C$235</f>
        <v>1250000</v>
      </c>
    </row>
    <row r="39" spans="1:264" s="12" customFormat="1" ht="15" customHeight="1">
      <c r="A39" s="30"/>
      <c r="B39" s="30"/>
      <c r="C39" s="30"/>
      <c r="D39" s="30"/>
      <c r="E39" s="30"/>
      <c r="F39" s="35">
        <v>7.4</v>
      </c>
      <c r="IU39" s="46" t="s">
        <v>54</v>
      </c>
      <c r="IV39" s="46"/>
      <c r="IW39" s="46"/>
      <c r="IX39" s="38">
        <v>0</v>
      </c>
      <c r="JC39" s="50">
        <v>0</v>
      </c>
      <c r="JD39" s="38">
        <f>'[1]ESTIMACION DE INGRESOS'!$C$237</f>
        <v>0</v>
      </c>
    </row>
    <row r="40" spans="1:264" s="12" customFormat="1" ht="15" customHeight="1">
      <c r="A40" s="30"/>
      <c r="B40" s="30"/>
      <c r="C40" s="30"/>
      <c r="D40" s="30"/>
      <c r="E40" s="30"/>
      <c r="F40" s="35">
        <v>7.9</v>
      </c>
      <c r="IU40" s="47" t="s">
        <v>55</v>
      </c>
      <c r="IV40" s="48"/>
      <c r="IW40" s="49"/>
      <c r="IX40" s="38">
        <v>0</v>
      </c>
      <c r="JC40" s="50">
        <v>0</v>
      </c>
      <c r="JD40" s="38">
        <f>'[1]ESTIMACION DE INGRESOS'!$C$239</f>
        <v>0</v>
      </c>
    </row>
    <row r="41" spans="1:264" s="12" customFormat="1" ht="15" customHeight="1">
      <c r="A41" s="30"/>
      <c r="B41" s="30"/>
      <c r="C41" s="30"/>
      <c r="D41" s="30"/>
      <c r="E41" s="30"/>
      <c r="F41" s="43">
        <v>8</v>
      </c>
      <c r="IU41" s="44" t="s">
        <v>20</v>
      </c>
      <c r="IV41" s="44"/>
      <c r="IW41" s="44"/>
      <c r="IX41" s="45">
        <v>0</v>
      </c>
      <c r="JC41" s="45">
        <f>SUM(JC42:JC44)</f>
        <v>0</v>
      </c>
      <c r="JD41" s="45" t="e">
        <f>SUM(JD42:JD44)</f>
        <v>#REF!</v>
      </c>
    </row>
    <row r="42" spans="1:264" s="12" customFormat="1" ht="15" customHeight="1">
      <c r="A42" s="30"/>
      <c r="B42" s="30"/>
      <c r="C42" s="30"/>
      <c r="D42" s="30"/>
      <c r="E42" s="30"/>
      <c r="F42" s="35">
        <v>8.1</v>
      </c>
      <c r="IU42" s="46" t="s">
        <v>56</v>
      </c>
      <c r="IV42" s="46"/>
      <c r="IW42" s="46"/>
      <c r="IX42" s="38">
        <v>0</v>
      </c>
      <c r="JC42" s="37">
        <v>0</v>
      </c>
      <c r="JD42" s="38" t="e">
        <f>'[1]ESTIMACION DE INGRESOS'!#REF!</f>
        <v>#REF!</v>
      </c>
    </row>
    <row r="43" spans="1:264" s="12" customFormat="1" ht="15" customHeight="1">
      <c r="A43" s="30"/>
      <c r="B43" s="30"/>
      <c r="C43" s="30"/>
      <c r="D43" s="30"/>
      <c r="E43" s="30"/>
      <c r="F43" s="35">
        <v>8.1999999999999993</v>
      </c>
      <c r="IU43" s="46" t="s">
        <v>57</v>
      </c>
      <c r="IV43" s="46"/>
      <c r="IW43" s="46"/>
      <c r="IX43" s="38">
        <v>0</v>
      </c>
      <c r="JC43" s="37">
        <v>0</v>
      </c>
      <c r="JD43" s="38">
        <f>'[1]ESTIMACION DE INGRESOS'!$C$247</f>
        <v>0</v>
      </c>
    </row>
    <row r="44" spans="1:264" s="12" customFormat="1" ht="15" customHeight="1">
      <c r="A44" s="30"/>
      <c r="B44" s="30"/>
      <c r="C44" s="30"/>
      <c r="D44" s="30"/>
      <c r="E44" s="30"/>
      <c r="F44" s="35">
        <v>8.3000000000000007</v>
      </c>
      <c r="IU44" s="46" t="s">
        <v>58</v>
      </c>
      <c r="IV44" s="46"/>
      <c r="IW44" s="46"/>
      <c r="IX44" s="38">
        <v>0</v>
      </c>
      <c r="JC44" s="37">
        <v>0</v>
      </c>
      <c r="JD44" s="38">
        <f>'[1]ESTIMACION DE INGRESOS'!$C$253</f>
        <v>0</v>
      </c>
    </row>
    <row r="45" spans="1:264" s="12" customFormat="1" ht="15" customHeight="1">
      <c r="A45" s="30"/>
      <c r="B45" s="30"/>
      <c r="C45" s="30"/>
      <c r="D45" s="30"/>
      <c r="E45" s="30"/>
      <c r="F45" s="43">
        <v>9</v>
      </c>
      <c r="IU45" s="44" t="s">
        <v>15</v>
      </c>
      <c r="IV45" s="44"/>
      <c r="IW45" s="44"/>
      <c r="IX45" s="45">
        <v>3352960</v>
      </c>
      <c r="JC45" s="45">
        <f>SUM(JC46:JC51)</f>
        <v>0</v>
      </c>
      <c r="JD45" s="45" t="e">
        <f>SUM(JD46:JD51)</f>
        <v>#REF!</v>
      </c>
    </row>
    <row r="46" spans="1:264" s="12" customFormat="1" ht="15" customHeight="1">
      <c r="A46" s="30"/>
      <c r="B46" s="30"/>
      <c r="C46" s="30"/>
      <c r="D46" s="30"/>
      <c r="E46" s="30"/>
      <c r="F46" s="35">
        <v>9.1</v>
      </c>
      <c r="IU46" s="46" t="s">
        <v>59</v>
      </c>
      <c r="IV46" s="46"/>
      <c r="IW46" s="46"/>
      <c r="IX46" s="38">
        <v>3352960</v>
      </c>
      <c r="JC46" s="37">
        <v>0</v>
      </c>
      <c r="JD46" s="38" t="e">
        <f>'[1]ESTIMACION DE INGRESOS'!#REF!</f>
        <v>#REF!</v>
      </c>
    </row>
    <row r="47" spans="1:264" s="12" customFormat="1" ht="15" customHeight="1">
      <c r="A47" s="30"/>
      <c r="B47" s="30"/>
      <c r="C47" s="30"/>
      <c r="D47" s="30"/>
      <c r="E47" s="30"/>
      <c r="F47" s="35">
        <v>9.1999999999999993</v>
      </c>
      <c r="IU47" s="46" t="s">
        <v>16</v>
      </c>
      <c r="IV47" s="46"/>
      <c r="IW47" s="46"/>
      <c r="IX47" s="38">
        <v>0</v>
      </c>
      <c r="JC47" s="39">
        <v>0</v>
      </c>
      <c r="JD47" s="38">
        <f>'[1]ESTIMACION DE INGRESOS'!$C$262</f>
        <v>0</v>
      </c>
    </row>
    <row r="48" spans="1:264" s="12" customFormat="1" ht="15" customHeight="1">
      <c r="A48" s="30"/>
      <c r="B48" s="30"/>
      <c r="C48" s="30"/>
      <c r="D48" s="30"/>
      <c r="E48" s="30"/>
      <c r="F48" s="35">
        <v>9.3000000000000007</v>
      </c>
      <c r="IU48" s="46" t="s">
        <v>60</v>
      </c>
      <c r="IV48" s="46"/>
      <c r="IW48" s="46"/>
      <c r="IX48" s="38">
        <v>0</v>
      </c>
      <c r="JC48" s="39">
        <v>0</v>
      </c>
      <c r="JD48" s="38">
        <f>'[1]ESTIMACION DE INGRESOS'!$C$263</f>
        <v>0</v>
      </c>
    </row>
    <row r="49" spans="1:264" s="12" customFormat="1" ht="15" customHeight="1">
      <c r="A49" s="30"/>
      <c r="B49" s="30"/>
      <c r="C49" s="30"/>
      <c r="D49" s="30"/>
      <c r="E49" s="30"/>
      <c r="F49" s="35">
        <v>9.4</v>
      </c>
      <c r="IU49" s="46" t="s">
        <v>17</v>
      </c>
      <c r="IV49" s="46"/>
      <c r="IW49" s="46"/>
      <c r="IX49" s="38">
        <v>0</v>
      </c>
      <c r="JC49" s="39">
        <v>0</v>
      </c>
      <c r="JD49" s="38">
        <f>'[1]ESTIMACION DE INGRESOS'!$C$268</f>
        <v>0</v>
      </c>
    </row>
    <row r="50" spans="1:264" s="12" customFormat="1" ht="15" customHeight="1">
      <c r="A50" s="30"/>
      <c r="B50" s="30"/>
      <c r="C50" s="30"/>
      <c r="D50" s="30"/>
      <c r="E50" s="30"/>
      <c r="F50" s="35">
        <v>9.5</v>
      </c>
      <c r="IU50" s="46" t="s">
        <v>18</v>
      </c>
      <c r="IV50" s="46"/>
      <c r="IW50" s="46"/>
      <c r="IX50" s="38">
        <v>0</v>
      </c>
      <c r="JC50" s="39">
        <v>0</v>
      </c>
      <c r="JD50" s="38">
        <f>'[1]ESTIMACION DE INGRESOS'!$C$272</f>
        <v>0</v>
      </c>
    </row>
    <row r="51" spans="1:264" s="12" customFormat="1" ht="15" customHeight="1">
      <c r="A51" s="30"/>
      <c r="B51" s="30"/>
      <c r="C51" s="30"/>
      <c r="D51" s="30"/>
      <c r="E51" s="30"/>
      <c r="F51" s="35">
        <v>9.6</v>
      </c>
      <c r="IU51" s="46" t="s">
        <v>19</v>
      </c>
      <c r="IV51" s="46"/>
      <c r="IW51" s="46"/>
      <c r="IX51" s="38">
        <v>0</v>
      </c>
      <c r="JC51" s="39">
        <v>0</v>
      </c>
      <c r="JD51" s="38">
        <f>'[1]ESTIMACION DE INGRESOS'!$C$273</f>
        <v>0</v>
      </c>
    </row>
    <row r="52" spans="1:264" s="12" customFormat="1" ht="15" customHeight="1">
      <c r="A52" s="30"/>
      <c r="B52" s="30"/>
      <c r="C52" s="30"/>
      <c r="D52" s="30"/>
      <c r="E52" s="30"/>
      <c r="F52" s="43" t="s">
        <v>61</v>
      </c>
      <c r="IU52" s="44" t="s">
        <v>62</v>
      </c>
      <c r="IV52" s="44"/>
      <c r="IW52" s="44"/>
      <c r="IX52" s="45">
        <v>0</v>
      </c>
      <c r="JC52" s="45">
        <f>SUM(JC53:JC55)</f>
        <v>0</v>
      </c>
      <c r="JD52" s="45" t="e">
        <f>SUM(JD53:JD55)</f>
        <v>#REF!</v>
      </c>
    </row>
    <row r="53" spans="1:264" s="12" customFormat="1" ht="15.75" customHeight="1">
      <c r="A53" s="30"/>
      <c r="B53" s="30"/>
      <c r="C53" s="30"/>
      <c r="D53" s="30"/>
      <c r="E53" s="30"/>
      <c r="F53" s="35">
        <v>10.1</v>
      </c>
      <c r="IU53" s="47" t="s">
        <v>63</v>
      </c>
      <c r="IV53" s="48"/>
      <c r="IW53" s="49"/>
      <c r="IX53" s="52">
        <v>0</v>
      </c>
      <c r="JC53" s="51">
        <v>0</v>
      </c>
      <c r="JD53" s="52" t="e">
        <f>'[1]ESTIMACION DE INGRESOS'!#REF!</f>
        <v>#REF!</v>
      </c>
    </row>
    <row r="54" spans="1:264" s="12" customFormat="1" ht="15.75" customHeight="1">
      <c r="A54" s="30"/>
      <c r="B54" s="30"/>
      <c r="C54" s="30"/>
      <c r="D54" s="30"/>
      <c r="E54" s="30"/>
      <c r="F54" s="35">
        <v>10.199999999999999</v>
      </c>
      <c r="G54" s="15"/>
      <c r="H54" s="16"/>
      <c r="I54" s="16"/>
      <c r="J54" s="17"/>
      <c r="K54" s="18"/>
      <c r="L54" s="16"/>
      <c r="M54" s="16"/>
      <c r="N54" s="17"/>
      <c r="O54" s="18"/>
      <c r="P54" s="16"/>
      <c r="Q54" s="16"/>
      <c r="R54" s="17"/>
      <c r="S54" s="18"/>
      <c r="T54" s="16"/>
      <c r="U54" s="16"/>
      <c r="V54" s="17"/>
      <c r="W54" s="18"/>
      <c r="X54" s="16"/>
      <c r="Y54" s="16"/>
      <c r="Z54" s="17"/>
      <c r="AA54" s="18"/>
      <c r="AB54" s="16"/>
      <c r="AC54" s="16"/>
      <c r="AD54" s="17"/>
      <c r="AE54" s="18"/>
      <c r="AF54" s="16"/>
      <c r="AG54" s="16"/>
      <c r="AH54" s="17"/>
      <c r="AI54" s="18"/>
      <c r="AJ54" s="16"/>
      <c r="AK54" s="16"/>
      <c r="AL54" s="17"/>
      <c r="AM54" s="18"/>
      <c r="AN54" s="16"/>
      <c r="AO54" s="16"/>
      <c r="AP54" s="17"/>
      <c r="AQ54" s="18"/>
      <c r="AR54" s="16"/>
      <c r="AS54" s="16"/>
      <c r="AT54" s="17"/>
      <c r="AU54" s="18"/>
      <c r="AV54" s="16"/>
      <c r="AW54" s="16"/>
      <c r="AX54" s="17"/>
      <c r="AY54" s="18"/>
      <c r="AZ54" s="16"/>
      <c r="BA54" s="16"/>
      <c r="BB54" s="17"/>
      <c r="BC54" s="18"/>
      <c r="BD54" s="16"/>
      <c r="BE54" s="16"/>
      <c r="BF54" s="17"/>
      <c r="BG54" s="18"/>
      <c r="BH54" s="16"/>
      <c r="BI54" s="16"/>
      <c r="BJ54" s="17"/>
      <c r="BK54" s="18"/>
      <c r="BL54" s="16"/>
      <c r="BM54" s="16"/>
      <c r="BN54" s="17"/>
      <c r="BO54" s="18"/>
      <c r="BP54" s="16"/>
      <c r="BQ54" s="16"/>
      <c r="BR54" s="17"/>
      <c r="BS54" s="18"/>
      <c r="BT54" s="16"/>
      <c r="BU54" s="16"/>
      <c r="BV54" s="17"/>
      <c r="BW54" s="18"/>
      <c r="BX54" s="16"/>
      <c r="BY54" s="16"/>
      <c r="BZ54" s="17"/>
      <c r="CA54" s="18"/>
      <c r="CB54" s="16"/>
      <c r="CC54" s="16"/>
      <c r="CD54" s="17"/>
      <c r="CE54" s="18"/>
      <c r="CF54" s="16"/>
      <c r="CG54" s="16"/>
      <c r="CH54" s="17"/>
      <c r="CI54" s="18"/>
      <c r="CJ54" s="16"/>
      <c r="CK54" s="16"/>
      <c r="CL54" s="17"/>
      <c r="CM54" s="18"/>
      <c r="CN54" s="16"/>
      <c r="CO54" s="16"/>
      <c r="CP54" s="17"/>
      <c r="CQ54" s="18"/>
      <c r="CR54" s="16"/>
      <c r="CS54" s="16"/>
      <c r="CT54" s="17"/>
      <c r="CU54" s="18"/>
      <c r="CV54" s="16"/>
      <c r="CW54" s="16"/>
      <c r="CX54" s="17"/>
      <c r="CY54" s="18"/>
      <c r="CZ54" s="16"/>
      <c r="DA54" s="16"/>
      <c r="DB54" s="17"/>
      <c r="DC54" s="18"/>
      <c r="DD54" s="16"/>
      <c r="DE54" s="16"/>
      <c r="DF54" s="17"/>
      <c r="DG54" s="18"/>
      <c r="DH54" s="16"/>
      <c r="DI54" s="16"/>
      <c r="DJ54" s="17"/>
      <c r="DK54" s="18"/>
      <c r="DL54" s="16"/>
      <c r="DM54" s="16"/>
      <c r="DN54" s="17"/>
      <c r="DO54" s="18"/>
      <c r="DP54" s="16"/>
      <c r="DQ54" s="16"/>
      <c r="DR54" s="17"/>
      <c r="DS54" s="18"/>
      <c r="DT54" s="16"/>
      <c r="DU54" s="16"/>
      <c r="DV54" s="17"/>
      <c r="DW54" s="18"/>
      <c r="DX54" s="16"/>
      <c r="DY54" s="16"/>
      <c r="DZ54" s="17"/>
      <c r="EA54" s="18"/>
      <c r="EB54" s="16"/>
      <c r="EC54" s="16"/>
      <c r="ED54" s="17"/>
      <c r="EE54" s="18"/>
      <c r="EF54" s="16"/>
      <c r="EG54" s="16"/>
      <c r="EH54" s="17"/>
      <c r="EI54" s="18"/>
      <c r="EJ54" s="16"/>
      <c r="EK54" s="16"/>
      <c r="EL54" s="17"/>
      <c r="EM54" s="18"/>
      <c r="EN54" s="16"/>
      <c r="EO54" s="16"/>
      <c r="EP54" s="17"/>
      <c r="EQ54" s="18"/>
      <c r="ER54" s="16"/>
      <c r="ES54" s="16"/>
      <c r="ET54" s="17"/>
      <c r="EU54" s="18"/>
      <c r="EV54" s="16"/>
      <c r="EW54" s="16"/>
      <c r="EX54" s="17"/>
      <c r="EY54" s="18"/>
      <c r="EZ54" s="16"/>
      <c r="FA54" s="16"/>
      <c r="FB54" s="17"/>
      <c r="FC54" s="18"/>
      <c r="FD54" s="16"/>
      <c r="FE54" s="16"/>
      <c r="FF54" s="17"/>
      <c r="FG54" s="18"/>
      <c r="FH54" s="16"/>
      <c r="FI54" s="16"/>
      <c r="FJ54" s="17"/>
      <c r="FK54" s="18"/>
      <c r="FL54" s="16"/>
      <c r="FM54" s="16"/>
      <c r="FN54" s="17"/>
      <c r="FO54" s="18"/>
      <c r="FP54" s="16"/>
      <c r="FQ54" s="16"/>
      <c r="FR54" s="17"/>
      <c r="FS54" s="18"/>
      <c r="FT54" s="16"/>
      <c r="FU54" s="16"/>
      <c r="FV54" s="17"/>
      <c r="FW54" s="18"/>
      <c r="FX54" s="16"/>
      <c r="FY54" s="16"/>
      <c r="FZ54" s="17"/>
      <c r="GA54" s="18"/>
      <c r="GB54" s="16"/>
      <c r="GC54" s="16"/>
      <c r="GD54" s="17"/>
      <c r="GE54" s="18"/>
      <c r="GF54" s="16"/>
      <c r="GG54" s="16"/>
      <c r="GH54" s="17"/>
      <c r="GI54" s="18"/>
      <c r="GJ54" s="16"/>
      <c r="GK54" s="16"/>
      <c r="GL54" s="17"/>
      <c r="GM54" s="18"/>
      <c r="GN54" s="16"/>
      <c r="GO54" s="16"/>
      <c r="GP54" s="17"/>
      <c r="GQ54" s="18"/>
      <c r="GR54" s="16"/>
      <c r="GS54" s="16"/>
      <c r="GT54" s="17"/>
      <c r="GU54" s="18"/>
      <c r="GV54" s="16"/>
      <c r="GW54" s="16"/>
      <c r="GX54" s="17"/>
      <c r="GY54" s="18"/>
      <c r="GZ54" s="16"/>
      <c r="HA54" s="16"/>
      <c r="HB54" s="17"/>
      <c r="HC54" s="18"/>
      <c r="HD54" s="16"/>
      <c r="HE54" s="16"/>
      <c r="HF54" s="17"/>
      <c r="HG54" s="18"/>
      <c r="HH54" s="16"/>
      <c r="HI54" s="16"/>
      <c r="HJ54" s="17"/>
      <c r="HK54" s="18"/>
      <c r="HL54" s="16"/>
      <c r="HM54" s="16"/>
      <c r="HN54" s="17"/>
      <c r="HO54" s="18"/>
      <c r="HP54" s="16"/>
      <c r="HQ54" s="16"/>
      <c r="HR54" s="17"/>
      <c r="HS54" s="18"/>
      <c r="HT54" s="16"/>
      <c r="HU54" s="16"/>
      <c r="HV54" s="17"/>
      <c r="HW54" s="18"/>
      <c r="HX54" s="16"/>
      <c r="HY54" s="16"/>
      <c r="HZ54" s="17"/>
      <c r="IA54" s="18"/>
      <c r="IB54" s="16"/>
      <c r="IC54" s="16"/>
      <c r="ID54" s="17"/>
      <c r="IE54" s="18"/>
      <c r="IF54" s="16"/>
      <c r="IG54" s="16"/>
      <c r="IH54" s="17"/>
      <c r="II54" s="18"/>
      <c r="IJ54" s="16"/>
      <c r="IK54" s="16"/>
      <c r="IL54" s="17"/>
      <c r="IM54" s="18"/>
      <c r="IN54" s="16"/>
      <c r="IO54" s="16"/>
      <c r="IP54" s="17"/>
      <c r="IQ54" s="18"/>
      <c r="IR54" s="16"/>
      <c r="IS54" s="16"/>
      <c r="IT54" s="17"/>
      <c r="IU54" s="47" t="s">
        <v>64</v>
      </c>
      <c r="IV54" s="48"/>
      <c r="IW54" s="49"/>
      <c r="IX54" s="52">
        <v>0</v>
      </c>
      <c r="JC54" s="51">
        <v>0</v>
      </c>
      <c r="JD54" s="52" t="e">
        <f>'[1]ESTIMACION DE INGRESOS'!#REF!</f>
        <v>#REF!</v>
      </c>
    </row>
    <row r="55" spans="1:264" s="12" customFormat="1" ht="15.75">
      <c r="A55" s="30"/>
      <c r="B55" s="30"/>
      <c r="C55" s="30"/>
      <c r="D55" s="30"/>
      <c r="E55" s="30"/>
      <c r="F55" s="35">
        <v>10.3</v>
      </c>
      <c r="G55" s="15"/>
      <c r="H55" s="19"/>
      <c r="I55" s="19"/>
      <c r="J55" s="20"/>
      <c r="K55" s="18"/>
      <c r="L55" s="19"/>
      <c r="M55" s="19"/>
      <c r="N55" s="20"/>
      <c r="O55" s="18"/>
      <c r="P55" s="19"/>
      <c r="Q55" s="19"/>
      <c r="R55" s="20"/>
      <c r="S55" s="18"/>
      <c r="T55" s="19"/>
      <c r="U55" s="19"/>
      <c r="V55" s="20"/>
      <c r="W55" s="18"/>
      <c r="X55" s="19"/>
      <c r="Y55" s="19"/>
      <c r="Z55" s="20"/>
      <c r="AA55" s="18"/>
      <c r="AB55" s="19"/>
      <c r="AC55" s="19"/>
      <c r="AD55" s="20"/>
      <c r="AE55" s="18"/>
      <c r="AF55" s="19"/>
      <c r="AG55" s="19"/>
      <c r="AH55" s="20"/>
      <c r="AI55" s="18"/>
      <c r="AJ55" s="19"/>
      <c r="AK55" s="19"/>
      <c r="AL55" s="20"/>
      <c r="AM55" s="18"/>
      <c r="AN55" s="19"/>
      <c r="AO55" s="19"/>
      <c r="AP55" s="20"/>
      <c r="AQ55" s="18"/>
      <c r="AR55" s="19"/>
      <c r="AS55" s="19"/>
      <c r="AT55" s="20"/>
      <c r="AU55" s="18"/>
      <c r="AV55" s="19"/>
      <c r="AW55" s="19"/>
      <c r="AX55" s="20"/>
      <c r="AY55" s="18"/>
      <c r="AZ55" s="19"/>
      <c r="BA55" s="19"/>
      <c r="BB55" s="20"/>
      <c r="BC55" s="18"/>
      <c r="BD55" s="19"/>
      <c r="BE55" s="19"/>
      <c r="BF55" s="20"/>
      <c r="BG55" s="18"/>
      <c r="BH55" s="19"/>
      <c r="BI55" s="19"/>
      <c r="BJ55" s="20"/>
      <c r="BK55" s="18"/>
      <c r="BL55" s="19"/>
      <c r="BM55" s="19"/>
      <c r="BN55" s="20"/>
      <c r="BO55" s="18"/>
      <c r="BP55" s="19"/>
      <c r="BQ55" s="19"/>
      <c r="BR55" s="20"/>
      <c r="BS55" s="18"/>
      <c r="BT55" s="19"/>
      <c r="BU55" s="19"/>
      <c r="BV55" s="20"/>
      <c r="BW55" s="18"/>
      <c r="BX55" s="19"/>
      <c r="BY55" s="19"/>
      <c r="BZ55" s="20"/>
      <c r="CA55" s="18"/>
      <c r="CB55" s="19"/>
      <c r="CC55" s="19"/>
      <c r="CD55" s="20"/>
      <c r="CE55" s="18"/>
      <c r="CF55" s="19"/>
      <c r="CG55" s="19"/>
      <c r="CH55" s="20"/>
      <c r="CI55" s="18"/>
      <c r="CJ55" s="19"/>
      <c r="CK55" s="19"/>
      <c r="CL55" s="20"/>
      <c r="CM55" s="18"/>
      <c r="CN55" s="19"/>
      <c r="CO55" s="19"/>
      <c r="CP55" s="20"/>
      <c r="CQ55" s="18"/>
      <c r="CR55" s="19"/>
      <c r="CS55" s="19"/>
      <c r="CT55" s="20"/>
      <c r="CU55" s="18"/>
      <c r="CV55" s="19"/>
      <c r="CW55" s="19"/>
      <c r="CX55" s="20"/>
      <c r="CY55" s="18"/>
      <c r="CZ55" s="19"/>
      <c r="DA55" s="19"/>
      <c r="DB55" s="20"/>
      <c r="DC55" s="18"/>
      <c r="DD55" s="19"/>
      <c r="DE55" s="19"/>
      <c r="DF55" s="20"/>
      <c r="DG55" s="18"/>
      <c r="DH55" s="19"/>
      <c r="DI55" s="19"/>
      <c r="DJ55" s="20"/>
      <c r="DK55" s="18"/>
      <c r="DL55" s="19"/>
      <c r="DM55" s="19"/>
      <c r="DN55" s="20"/>
      <c r="DO55" s="18"/>
      <c r="DP55" s="19"/>
      <c r="DQ55" s="19"/>
      <c r="DR55" s="20"/>
      <c r="DS55" s="18"/>
      <c r="DT55" s="19"/>
      <c r="DU55" s="19"/>
      <c r="DV55" s="20"/>
      <c r="DW55" s="18"/>
      <c r="DX55" s="19"/>
      <c r="DY55" s="19"/>
      <c r="DZ55" s="20"/>
      <c r="EA55" s="18"/>
      <c r="EB55" s="19"/>
      <c r="EC55" s="19"/>
      <c r="ED55" s="20"/>
      <c r="EE55" s="18"/>
      <c r="EF55" s="19"/>
      <c r="EG55" s="19"/>
      <c r="EH55" s="20"/>
      <c r="EI55" s="18"/>
      <c r="EJ55" s="19"/>
      <c r="EK55" s="19"/>
      <c r="EL55" s="20"/>
      <c r="EM55" s="18"/>
      <c r="EN55" s="19"/>
      <c r="EO55" s="19"/>
      <c r="EP55" s="20"/>
      <c r="EQ55" s="18"/>
      <c r="ER55" s="19"/>
      <c r="ES55" s="19"/>
      <c r="ET55" s="20"/>
      <c r="EU55" s="18"/>
      <c r="EV55" s="19"/>
      <c r="EW55" s="19"/>
      <c r="EX55" s="20"/>
      <c r="EY55" s="18"/>
      <c r="EZ55" s="19"/>
      <c r="FA55" s="19"/>
      <c r="FB55" s="20"/>
      <c r="FC55" s="18"/>
      <c r="FD55" s="19"/>
      <c r="FE55" s="19"/>
      <c r="FF55" s="20"/>
      <c r="FG55" s="18"/>
      <c r="FH55" s="19"/>
      <c r="FI55" s="19"/>
      <c r="FJ55" s="20"/>
      <c r="FK55" s="18"/>
      <c r="FL55" s="19"/>
      <c r="FM55" s="19"/>
      <c r="FN55" s="20"/>
      <c r="FO55" s="18"/>
      <c r="FP55" s="19"/>
      <c r="FQ55" s="19"/>
      <c r="FR55" s="20"/>
      <c r="FS55" s="18"/>
      <c r="FT55" s="19"/>
      <c r="FU55" s="19"/>
      <c r="FV55" s="20"/>
      <c r="FW55" s="18"/>
      <c r="FX55" s="19"/>
      <c r="FY55" s="19"/>
      <c r="FZ55" s="20"/>
      <c r="GA55" s="18"/>
      <c r="GB55" s="19"/>
      <c r="GC55" s="19"/>
      <c r="GD55" s="20"/>
      <c r="GE55" s="18"/>
      <c r="GF55" s="19"/>
      <c r="GG55" s="19"/>
      <c r="GH55" s="20"/>
      <c r="GI55" s="18"/>
      <c r="GJ55" s="19"/>
      <c r="GK55" s="19"/>
      <c r="GL55" s="20"/>
      <c r="GM55" s="18"/>
      <c r="GN55" s="19"/>
      <c r="GO55" s="19"/>
      <c r="GP55" s="20"/>
      <c r="GQ55" s="18"/>
      <c r="GR55" s="19"/>
      <c r="GS55" s="19"/>
      <c r="GT55" s="20"/>
      <c r="GU55" s="18"/>
      <c r="GV55" s="19"/>
      <c r="GW55" s="19"/>
      <c r="GX55" s="20"/>
      <c r="GY55" s="18"/>
      <c r="GZ55" s="19"/>
      <c r="HA55" s="19"/>
      <c r="HB55" s="20"/>
      <c r="HC55" s="18"/>
      <c r="HD55" s="19"/>
      <c r="HE55" s="19"/>
      <c r="HF55" s="20"/>
      <c r="HG55" s="18"/>
      <c r="HH55" s="19"/>
      <c r="HI55" s="19"/>
      <c r="HJ55" s="20"/>
      <c r="HK55" s="18"/>
      <c r="HL55" s="19"/>
      <c r="HM55" s="19"/>
      <c r="HN55" s="20"/>
      <c r="HO55" s="18"/>
      <c r="HP55" s="19"/>
      <c r="HQ55" s="19"/>
      <c r="HR55" s="20"/>
      <c r="HS55" s="18"/>
      <c r="HT55" s="19"/>
      <c r="HU55" s="19"/>
      <c r="HV55" s="20"/>
      <c r="HW55" s="18"/>
      <c r="HX55" s="19"/>
      <c r="HY55" s="19"/>
      <c r="HZ55" s="20"/>
      <c r="IA55" s="18"/>
      <c r="IB55" s="19"/>
      <c r="IC55" s="19"/>
      <c r="ID55" s="20"/>
      <c r="IE55" s="18"/>
      <c r="IF55" s="19"/>
      <c r="IG55" s="19"/>
      <c r="IH55" s="20"/>
      <c r="II55" s="18"/>
      <c r="IJ55" s="19"/>
      <c r="IK55" s="19"/>
      <c r="IL55" s="20"/>
      <c r="IM55" s="18"/>
      <c r="IN55" s="19"/>
      <c r="IO55" s="19"/>
      <c r="IP55" s="20"/>
      <c r="IQ55" s="18"/>
      <c r="IR55" s="19"/>
      <c r="IS55" s="19"/>
      <c r="IT55" s="20"/>
      <c r="IU55" s="60" t="s">
        <v>65</v>
      </c>
      <c r="IV55" s="61"/>
      <c r="IW55" s="62"/>
      <c r="IX55" s="52">
        <v>0</v>
      </c>
      <c r="JC55" s="51">
        <v>0</v>
      </c>
      <c r="JD55" s="52" t="e">
        <f>'[1]ESTIMACION DE INGRESOS'!#REF!</f>
        <v>#REF!</v>
      </c>
    </row>
    <row r="56" spans="1:264" s="12" customFormat="1" ht="15.75" customHeight="1">
      <c r="A56" s="30"/>
      <c r="B56" s="30"/>
      <c r="C56" s="30"/>
      <c r="D56" s="30"/>
      <c r="E56" s="30"/>
      <c r="F56" s="53" t="s">
        <v>66</v>
      </c>
      <c r="G56" s="15"/>
      <c r="H56" s="19"/>
      <c r="I56" s="19"/>
      <c r="J56" s="20"/>
      <c r="K56" s="18"/>
      <c r="L56" s="19"/>
      <c r="M56" s="19"/>
      <c r="N56" s="20"/>
      <c r="O56" s="18"/>
      <c r="P56" s="19"/>
      <c r="Q56" s="19"/>
      <c r="R56" s="20"/>
      <c r="S56" s="18"/>
      <c r="T56" s="19"/>
      <c r="U56" s="19"/>
      <c r="V56" s="20"/>
      <c r="W56" s="18"/>
      <c r="X56" s="19"/>
      <c r="Y56" s="19"/>
      <c r="Z56" s="20"/>
      <c r="AA56" s="18"/>
      <c r="AB56" s="19"/>
      <c r="AC56" s="19"/>
      <c r="AD56" s="20"/>
      <c r="AE56" s="18"/>
      <c r="AF56" s="19"/>
      <c r="AG56" s="19"/>
      <c r="AH56" s="20"/>
      <c r="AI56" s="18"/>
      <c r="AJ56" s="19"/>
      <c r="AK56" s="19"/>
      <c r="AL56" s="20"/>
      <c r="AM56" s="18"/>
      <c r="AN56" s="19"/>
      <c r="AO56" s="19"/>
      <c r="AP56" s="20"/>
      <c r="AQ56" s="18"/>
      <c r="AR56" s="19"/>
      <c r="AS56" s="19"/>
      <c r="AT56" s="20"/>
      <c r="AU56" s="18"/>
      <c r="AV56" s="19"/>
      <c r="AW56" s="19"/>
      <c r="AX56" s="20"/>
      <c r="AY56" s="18"/>
      <c r="AZ56" s="19"/>
      <c r="BA56" s="19"/>
      <c r="BB56" s="20"/>
      <c r="BC56" s="18"/>
      <c r="BD56" s="19"/>
      <c r="BE56" s="19"/>
      <c r="BF56" s="20"/>
      <c r="BG56" s="18"/>
      <c r="BH56" s="19"/>
      <c r="BI56" s="19"/>
      <c r="BJ56" s="20"/>
      <c r="BK56" s="18"/>
      <c r="BL56" s="19"/>
      <c r="BM56" s="19"/>
      <c r="BN56" s="20"/>
      <c r="BO56" s="18"/>
      <c r="BP56" s="19"/>
      <c r="BQ56" s="19"/>
      <c r="BR56" s="20"/>
      <c r="BS56" s="18"/>
      <c r="BT56" s="19"/>
      <c r="BU56" s="19"/>
      <c r="BV56" s="20"/>
      <c r="BW56" s="18"/>
      <c r="BX56" s="19"/>
      <c r="BY56" s="19"/>
      <c r="BZ56" s="20"/>
      <c r="CA56" s="18"/>
      <c r="CB56" s="19"/>
      <c r="CC56" s="19"/>
      <c r="CD56" s="20"/>
      <c r="CE56" s="18"/>
      <c r="CF56" s="19"/>
      <c r="CG56" s="19"/>
      <c r="CH56" s="20"/>
      <c r="CI56" s="18"/>
      <c r="CJ56" s="19"/>
      <c r="CK56" s="19"/>
      <c r="CL56" s="20"/>
      <c r="CM56" s="18"/>
      <c r="CN56" s="19"/>
      <c r="CO56" s="19"/>
      <c r="CP56" s="20"/>
      <c r="CQ56" s="18"/>
      <c r="CR56" s="19"/>
      <c r="CS56" s="19"/>
      <c r="CT56" s="20"/>
      <c r="CU56" s="18"/>
      <c r="CV56" s="19"/>
      <c r="CW56" s="19"/>
      <c r="CX56" s="20"/>
      <c r="CY56" s="18"/>
      <c r="CZ56" s="19"/>
      <c r="DA56" s="19"/>
      <c r="DB56" s="20"/>
      <c r="DC56" s="18"/>
      <c r="DD56" s="19"/>
      <c r="DE56" s="19"/>
      <c r="DF56" s="20"/>
      <c r="DG56" s="18"/>
      <c r="DH56" s="19"/>
      <c r="DI56" s="19"/>
      <c r="DJ56" s="20"/>
      <c r="DK56" s="18"/>
      <c r="DL56" s="19"/>
      <c r="DM56" s="19"/>
      <c r="DN56" s="20"/>
      <c r="DO56" s="18"/>
      <c r="DP56" s="19"/>
      <c r="DQ56" s="19"/>
      <c r="DR56" s="20"/>
      <c r="DS56" s="18"/>
      <c r="DT56" s="19"/>
      <c r="DU56" s="19"/>
      <c r="DV56" s="20"/>
      <c r="DW56" s="18"/>
      <c r="DX56" s="19"/>
      <c r="DY56" s="19"/>
      <c r="DZ56" s="20"/>
      <c r="EA56" s="18"/>
      <c r="EB56" s="19"/>
      <c r="EC56" s="19"/>
      <c r="ED56" s="20"/>
      <c r="EE56" s="18"/>
      <c r="EF56" s="19"/>
      <c r="EG56" s="19"/>
      <c r="EH56" s="20"/>
      <c r="EI56" s="18"/>
      <c r="EJ56" s="19"/>
      <c r="EK56" s="19"/>
      <c r="EL56" s="20"/>
      <c r="EM56" s="18"/>
      <c r="EN56" s="19"/>
      <c r="EO56" s="19"/>
      <c r="EP56" s="20"/>
      <c r="EQ56" s="18"/>
      <c r="ER56" s="19"/>
      <c r="ES56" s="19"/>
      <c r="ET56" s="20"/>
      <c r="EU56" s="18"/>
      <c r="EV56" s="19"/>
      <c r="EW56" s="19"/>
      <c r="EX56" s="20"/>
      <c r="EY56" s="18"/>
      <c r="EZ56" s="19"/>
      <c r="FA56" s="19"/>
      <c r="FB56" s="20"/>
      <c r="FC56" s="18"/>
      <c r="FD56" s="19"/>
      <c r="FE56" s="19"/>
      <c r="FF56" s="20"/>
      <c r="FG56" s="18"/>
      <c r="FH56" s="19"/>
      <c r="FI56" s="19"/>
      <c r="FJ56" s="20"/>
      <c r="FK56" s="18"/>
      <c r="FL56" s="19"/>
      <c r="FM56" s="19"/>
      <c r="FN56" s="20"/>
      <c r="FO56" s="18"/>
      <c r="FP56" s="19"/>
      <c r="FQ56" s="19"/>
      <c r="FR56" s="20"/>
      <c r="FS56" s="18"/>
      <c r="FT56" s="19"/>
      <c r="FU56" s="19"/>
      <c r="FV56" s="20"/>
      <c r="FW56" s="18"/>
      <c r="FX56" s="19"/>
      <c r="FY56" s="19"/>
      <c r="FZ56" s="20"/>
      <c r="GA56" s="18"/>
      <c r="GB56" s="19"/>
      <c r="GC56" s="19"/>
      <c r="GD56" s="20"/>
      <c r="GE56" s="18"/>
      <c r="GF56" s="19"/>
      <c r="GG56" s="19"/>
      <c r="GH56" s="20"/>
      <c r="GI56" s="18"/>
      <c r="GJ56" s="19"/>
      <c r="GK56" s="19"/>
      <c r="GL56" s="20"/>
      <c r="GM56" s="18"/>
      <c r="GN56" s="19"/>
      <c r="GO56" s="19"/>
      <c r="GP56" s="20"/>
      <c r="GQ56" s="18"/>
      <c r="GR56" s="19"/>
      <c r="GS56" s="19"/>
      <c r="GT56" s="20"/>
      <c r="GU56" s="18"/>
      <c r="GV56" s="19"/>
      <c r="GW56" s="19"/>
      <c r="GX56" s="20"/>
      <c r="GY56" s="18"/>
      <c r="GZ56" s="19"/>
      <c r="HA56" s="19"/>
      <c r="HB56" s="20"/>
      <c r="HC56" s="18"/>
      <c r="HD56" s="19"/>
      <c r="HE56" s="19"/>
      <c r="HF56" s="20"/>
      <c r="HG56" s="18"/>
      <c r="HH56" s="19"/>
      <c r="HI56" s="19"/>
      <c r="HJ56" s="20"/>
      <c r="HK56" s="18"/>
      <c r="HL56" s="19"/>
      <c r="HM56" s="19"/>
      <c r="HN56" s="20"/>
      <c r="HO56" s="18"/>
      <c r="HP56" s="19"/>
      <c r="HQ56" s="19"/>
      <c r="HR56" s="20"/>
      <c r="HS56" s="18"/>
      <c r="HT56" s="19"/>
      <c r="HU56" s="19"/>
      <c r="HV56" s="20"/>
      <c r="HW56" s="18"/>
      <c r="HX56" s="19"/>
      <c r="HY56" s="19"/>
      <c r="HZ56" s="20"/>
      <c r="IA56" s="18"/>
      <c r="IB56" s="19"/>
      <c r="IC56" s="19"/>
      <c r="ID56" s="20"/>
      <c r="IE56" s="18"/>
      <c r="IF56" s="19"/>
      <c r="IG56" s="19"/>
      <c r="IH56" s="20"/>
      <c r="II56" s="18"/>
      <c r="IJ56" s="19"/>
      <c r="IK56" s="19"/>
      <c r="IL56" s="20"/>
      <c r="IM56" s="18"/>
      <c r="IN56" s="19"/>
      <c r="IO56" s="19"/>
      <c r="IP56" s="20"/>
      <c r="IQ56" s="18"/>
      <c r="IR56" s="19"/>
      <c r="IS56" s="19"/>
      <c r="IT56" s="20"/>
      <c r="IU56" s="44" t="s">
        <v>67</v>
      </c>
      <c r="IV56" s="44"/>
      <c r="IW56" s="44"/>
      <c r="IX56" s="54">
        <v>0</v>
      </c>
      <c r="JC56" s="54">
        <f>SUM(JC57)</f>
        <v>0</v>
      </c>
      <c r="JD56" s="54" t="e">
        <f>SUM(JD57)</f>
        <v>#REF!</v>
      </c>
    </row>
    <row r="57" spans="1:264" s="12" customFormat="1" ht="15.75" customHeight="1">
      <c r="A57" s="30"/>
      <c r="B57" s="30"/>
      <c r="C57" s="30"/>
      <c r="D57" s="30"/>
      <c r="E57" s="30"/>
      <c r="F57" s="35">
        <v>11.1</v>
      </c>
      <c r="G57" s="15"/>
      <c r="H57" s="16"/>
      <c r="I57" s="16"/>
      <c r="J57" s="17"/>
      <c r="K57" s="18"/>
      <c r="L57" s="16"/>
      <c r="M57" s="16"/>
      <c r="N57" s="17"/>
      <c r="O57" s="18"/>
      <c r="P57" s="16"/>
      <c r="Q57" s="16"/>
      <c r="R57" s="17"/>
      <c r="S57" s="18"/>
      <c r="T57" s="16"/>
      <c r="U57" s="16"/>
      <c r="V57" s="17"/>
      <c r="W57" s="18"/>
      <c r="X57" s="16"/>
      <c r="Y57" s="16"/>
      <c r="Z57" s="17"/>
      <c r="AA57" s="18"/>
      <c r="AB57" s="16"/>
      <c r="AC57" s="16"/>
      <c r="AD57" s="17"/>
      <c r="AE57" s="18"/>
      <c r="AF57" s="16"/>
      <c r="AG57" s="16"/>
      <c r="AH57" s="17"/>
      <c r="AI57" s="18"/>
      <c r="AJ57" s="16"/>
      <c r="AK57" s="16"/>
      <c r="AL57" s="17"/>
      <c r="AM57" s="18"/>
      <c r="AN57" s="16"/>
      <c r="AO57" s="16"/>
      <c r="AP57" s="17"/>
      <c r="AQ57" s="18"/>
      <c r="AR57" s="16"/>
      <c r="AS57" s="16"/>
      <c r="AT57" s="17"/>
      <c r="AU57" s="18"/>
      <c r="AV57" s="16"/>
      <c r="AW57" s="16"/>
      <c r="AX57" s="17"/>
      <c r="AY57" s="18"/>
      <c r="AZ57" s="16"/>
      <c r="BA57" s="16"/>
      <c r="BB57" s="17"/>
      <c r="BC57" s="18"/>
      <c r="BD57" s="16"/>
      <c r="BE57" s="16"/>
      <c r="BF57" s="17"/>
      <c r="BG57" s="18"/>
      <c r="BH57" s="16"/>
      <c r="BI57" s="16"/>
      <c r="BJ57" s="17"/>
      <c r="BK57" s="18"/>
      <c r="BL57" s="16"/>
      <c r="BM57" s="16"/>
      <c r="BN57" s="17"/>
      <c r="BO57" s="18"/>
      <c r="BP57" s="16"/>
      <c r="BQ57" s="16"/>
      <c r="BR57" s="17"/>
      <c r="BS57" s="18"/>
      <c r="BT57" s="16"/>
      <c r="BU57" s="16"/>
      <c r="BV57" s="17"/>
      <c r="BW57" s="18"/>
      <c r="BX57" s="16"/>
      <c r="BY57" s="16"/>
      <c r="BZ57" s="17"/>
      <c r="CA57" s="18"/>
      <c r="CB57" s="16"/>
      <c r="CC57" s="16"/>
      <c r="CD57" s="17"/>
      <c r="CE57" s="18"/>
      <c r="CF57" s="16"/>
      <c r="CG57" s="16"/>
      <c r="CH57" s="17"/>
      <c r="CI57" s="18"/>
      <c r="CJ57" s="16"/>
      <c r="CK57" s="16"/>
      <c r="CL57" s="17"/>
      <c r="CM57" s="18"/>
      <c r="CN57" s="16"/>
      <c r="CO57" s="16"/>
      <c r="CP57" s="17"/>
      <c r="CQ57" s="18"/>
      <c r="CR57" s="16"/>
      <c r="CS57" s="16"/>
      <c r="CT57" s="17"/>
      <c r="CU57" s="18"/>
      <c r="CV57" s="16"/>
      <c r="CW57" s="16"/>
      <c r="CX57" s="17"/>
      <c r="CY57" s="18"/>
      <c r="CZ57" s="16"/>
      <c r="DA57" s="16"/>
      <c r="DB57" s="17"/>
      <c r="DC57" s="18"/>
      <c r="DD57" s="16"/>
      <c r="DE57" s="16"/>
      <c r="DF57" s="17"/>
      <c r="DG57" s="18"/>
      <c r="DH57" s="16"/>
      <c r="DI57" s="16"/>
      <c r="DJ57" s="17"/>
      <c r="DK57" s="18"/>
      <c r="DL57" s="16"/>
      <c r="DM57" s="16"/>
      <c r="DN57" s="17"/>
      <c r="DO57" s="18"/>
      <c r="DP57" s="16"/>
      <c r="DQ57" s="16"/>
      <c r="DR57" s="17"/>
      <c r="DS57" s="18"/>
      <c r="DT57" s="16"/>
      <c r="DU57" s="16"/>
      <c r="DV57" s="17"/>
      <c r="DW57" s="18"/>
      <c r="DX57" s="16"/>
      <c r="DY57" s="16"/>
      <c r="DZ57" s="17"/>
      <c r="EA57" s="18"/>
      <c r="EB57" s="16"/>
      <c r="EC57" s="16"/>
      <c r="ED57" s="17"/>
      <c r="EE57" s="18"/>
      <c r="EF57" s="16"/>
      <c r="EG57" s="16"/>
      <c r="EH57" s="17"/>
      <c r="EI57" s="18"/>
      <c r="EJ57" s="16"/>
      <c r="EK57" s="16"/>
      <c r="EL57" s="17"/>
      <c r="EM57" s="18"/>
      <c r="EN57" s="16"/>
      <c r="EO57" s="16"/>
      <c r="EP57" s="17"/>
      <c r="EQ57" s="18"/>
      <c r="ER57" s="16"/>
      <c r="ES57" s="16"/>
      <c r="ET57" s="17"/>
      <c r="EU57" s="18"/>
      <c r="EV57" s="16"/>
      <c r="EW57" s="16"/>
      <c r="EX57" s="17"/>
      <c r="EY57" s="18"/>
      <c r="EZ57" s="16"/>
      <c r="FA57" s="16"/>
      <c r="FB57" s="17"/>
      <c r="FC57" s="18"/>
      <c r="FD57" s="16"/>
      <c r="FE57" s="16"/>
      <c r="FF57" s="17"/>
      <c r="FG57" s="18"/>
      <c r="FH57" s="16"/>
      <c r="FI57" s="16"/>
      <c r="FJ57" s="17"/>
      <c r="FK57" s="18"/>
      <c r="FL57" s="16"/>
      <c r="FM57" s="16"/>
      <c r="FN57" s="17"/>
      <c r="FO57" s="18"/>
      <c r="FP57" s="16"/>
      <c r="FQ57" s="16"/>
      <c r="FR57" s="17"/>
      <c r="FS57" s="18"/>
      <c r="FT57" s="16"/>
      <c r="FU57" s="16"/>
      <c r="FV57" s="17"/>
      <c r="FW57" s="18"/>
      <c r="FX57" s="16"/>
      <c r="FY57" s="16"/>
      <c r="FZ57" s="17"/>
      <c r="GA57" s="18"/>
      <c r="GB57" s="16"/>
      <c r="GC57" s="16"/>
      <c r="GD57" s="17"/>
      <c r="GE57" s="18"/>
      <c r="GF57" s="16"/>
      <c r="GG57" s="16"/>
      <c r="GH57" s="17"/>
      <c r="GI57" s="18"/>
      <c r="GJ57" s="16"/>
      <c r="GK57" s="16"/>
      <c r="GL57" s="17"/>
      <c r="GM57" s="18"/>
      <c r="GN57" s="16"/>
      <c r="GO57" s="16"/>
      <c r="GP57" s="17"/>
      <c r="GQ57" s="18"/>
      <c r="GR57" s="16"/>
      <c r="GS57" s="16"/>
      <c r="GT57" s="17"/>
      <c r="GU57" s="18"/>
      <c r="GV57" s="16"/>
      <c r="GW57" s="16"/>
      <c r="GX57" s="17"/>
      <c r="GY57" s="18"/>
      <c r="GZ57" s="16"/>
      <c r="HA57" s="16"/>
      <c r="HB57" s="17"/>
      <c r="HC57" s="18"/>
      <c r="HD57" s="16"/>
      <c r="HE57" s="16"/>
      <c r="HF57" s="17"/>
      <c r="HG57" s="18"/>
      <c r="HH57" s="16"/>
      <c r="HI57" s="16"/>
      <c r="HJ57" s="17"/>
      <c r="HK57" s="18"/>
      <c r="HL57" s="16"/>
      <c r="HM57" s="16"/>
      <c r="HN57" s="17"/>
      <c r="HO57" s="18"/>
      <c r="HP57" s="16"/>
      <c r="HQ57" s="16"/>
      <c r="HR57" s="17"/>
      <c r="HS57" s="18"/>
      <c r="HT57" s="16"/>
      <c r="HU57" s="16"/>
      <c r="HV57" s="17"/>
      <c r="HW57" s="18"/>
      <c r="HX57" s="16"/>
      <c r="HY57" s="16"/>
      <c r="HZ57" s="17"/>
      <c r="IA57" s="18"/>
      <c r="IB57" s="16"/>
      <c r="IC57" s="16"/>
      <c r="ID57" s="17"/>
      <c r="IE57" s="18"/>
      <c r="IF57" s="16"/>
      <c r="IG57" s="16"/>
      <c r="IH57" s="17"/>
      <c r="II57" s="18"/>
      <c r="IJ57" s="16"/>
      <c r="IK57" s="16"/>
      <c r="IL57" s="17"/>
      <c r="IM57" s="18"/>
      <c r="IN57" s="16"/>
      <c r="IO57" s="16"/>
      <c r="IP57" s="17"/>
      <c r="IQ57" s="18"/>
      <c r="IR57" s="16"/>
      <c r="IS57" s="16"/>
      <c r="IT57" s="17"/>
      <c r="IU57" s="47" t="s">
        <v>68</v>
      </c>
      <c r="IV57" s="48"/>
      <c r="IW57" s="49"/>
      <c r="IX57" s="38">
        <v>0</v>
      </c>
      <c r="JC57" s="55">
        <v>0</v>
      </c>
      <c r="JD57" s="38" t="e">
        <f>'[1]ESTIMACION DE INGRESOS'!#REF!</f>
        <v>#REF!</v>
      </c>
    </row>
    <row r="58" spans="1:264" s="12" customFormat="1" ht="15" customHeight="1" thickBot="1">
      <c r="A58" s="30"/>
      <c r="B58" s="30"/>
      <c r="C58" s="30"/>
      <c r="D58" s="30"/>
      <c r="E58" s="30"/>
      <c r="F58" s="13"/>
      <c r="IU58" s="14"/>
      <c r="IV58" s="14"/>
      <c r="IW58" s="14"/>
      <c r="IX58" s="57">
        <f>IX3+IX12+IX18+IX20+IX26+IX30+IX35+IX41+IX45+IX52+IX56</f>
        <v>4602960</v>
      </c>
      <c r="IY58" s="59"/>
      <c r="IZ58" s="59"/>
      <c r="JA58" s="59"/>
      <c r="JB58" s="59"/>
      <c r="JC58" s="58">
        <f>JC3+JC12+JC18+JC20+JC26+JC30+JC35+JC41+JC45+JC52+JC56</f>
        <v>0</v>
      </c>
      <c r="JD58" s="56" t="e">
        <f>JD3+JD12+JD18+JD20+JD26+JD30+JD35+JD41+JD45+JD52+JD56</f>
        <v>#REF!</v>
      </c>
    </row>
    <row r="59" spans="1:264" s="21" customFormat="1">
      <c r="B59" s="11"/>
      <c r="C59" s="22"/>
      <c r="D59" s="23"/>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row>
    <row r="60" spans="1:264" s="21" customFormat="1">
      <c r="B60" s="11"/>
      <c r="C60" s="22"/>
      <c r="D60" s="23"/>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row>
    <row r="61" spans="1:264" s="21" customFormat="1">
      <c r="B61" s="11"/>
      <c r="C61" s="22"/>
      <c r="D61" s="23"/>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row>
    <row r="62" spans="1:264" s="21" customFormat="1">
      <c r="B62" s="11"/>
      <c r="C62" s="22"/>
      <c r="D62" s="23"/>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row>
    <row r="63" spans="1:264" s="21" customFormat="1">
      <c r="B63" s="11"/>
      <c r="C63" s="22"/>
      <c r="D63" s="23"/>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row>
    <row r="64" spans="1:264" s="21" customFormat="1">
      <c r="B64" s="11"/>
      <c r="C64" s="22"/>
      <c r="D64" s="23"/>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row>
    <row r="65" spans="2:254" s="21" customFormat="1">
      <c r="B65" s="11"/>
      <c r="C65" s="22"/>
      <c r="D65" s="23"/>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row>
    <row r="66" spans="2:254" s="21" customFormat="1">
      <c r="B66" s="11"/>
      <c r="C66" s="22"/>
      <c r="D66" s="23"/>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row>
    <row r="67" spans="2:254" s="21" customFormat="1">
      <c r="B67" s="11"/>
      <c r="C67" s="22"/>
      <c r="D67" s="23"/>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row>
    <row r="68" spans="2:254" s="21" customFormat="1">
      <c r="B68" s="11"/>
      <c r="C68" s="22"/>
      <c r="D68" s="23"/>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row>
    <row r="69" spans="2:254" s="21" customFormat="1">
      <c r="B69" s="11"/>
      <c r="C69" s="22"/>
      <c r="D69" s="23"/>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row>
    <row r="70" spans="2:254" s="21" customFormat="1">
      <c r="B70" s="11"/>
      <c r="C70" s="22"/>
      <c r="D70" s="23"/>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row>
    <row r="71" spans="2:254" s="21" customFormat="1">
      <c r="B71" s="11"/>
      <c r="C71" s="22"/>
      <c r="D71" s="23"/>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row>
    <row r="72" spans="2:254" s="21" customFormat="1">
      <c r="B72" s="11"/>
      <c r="C72" s="22"/>
      <c r="D72" s="23"/>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row>
    <row r="73" spans="2:254" s="21" customFormat="1">
      <c r="B73" s="11"/>
      <c r="C73" s="22"/>
      <c r="D73" s="23"/>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row>
    <row r="74" spans="2:254" s="21" customFormat="1">
      <c r="B74" s="11"/>
      <c r="C74" s="22"/>
      <c r="D74" s="23"/>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row>
    <row r="75" spans="2:254" s="21" customFormat="1">
      <c r="B75" s="11"/>
      <c r="C75" s="22"/>
      <c r="D75" s="23"/>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row>
    <row r="76" spans="2:254" s="21" customFormat="1">
      <c r="B76" s="11"/>
      <c r="C76" s="22"/>
      <c r="D76" s="23"/>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row>
    <row r="77" spans="2:254" s="21" customFormat="1">
      <c r="B77" s="11"/>
      <c r="C77" s="22"/>
      <c r="D77" s="23"/>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row>
    <row r="78" spans="2:254" s="21" customFormat="1">
      <c r="B78" s="11"/>
      <c r="C78" s="22"/>
      <c r="D78" s="23"/>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row>
    <row r="79" spans="2:254" s="21" customFormat="1">
      <c r="B79" s="11"/>
      <c r="C79" s="22"/>
      <c r="D79" s="23"/>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row>
    <row r="80" spans="2:254" s="21" customFormat="1">
      <c r="B80" s="11"/>
      <c r="C80" s="22"/>
      <c r="D80" s="23"/>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row>
    <row r="81" spans="2:254" s="21" customFormat="1">
      <c r="B81" s="11"/>
      <c r="C81" s="22"/>
      <c r="D81" s="23"/>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row>
    <row r="82" spans="2:254" s="21" customFormat="1">
      <c r="B82" s="11"/>
      <c r="C82" s="22"/>
      <c r="D82" s="23"/>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row>
    <row r="83" spans="2:254" s="21" customFormat="1">
      <c r="B83" s="11"/>
      <c r="C83" s="22"/>
      <c r="D83" s="23"/>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row>
    <row r="84" spans="2:254" s="21" customFormat="1">
      <c r="B84" s="11"/>
      <c r="C84" s="22"/>
      <c r="D84" s="23"/>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row>
    <row r="85" spans="2:254" s="21" customFormat="1">
      <c r="B85" s="11"/>
      <c r="C85" s="22"/>
      <c r="D85" s="23"/>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row>
    <row r="86" spans="2:254" s="21" customFormat="1">
      <c r="B86" s="11"/>
      <c r="C86" s="22"/>
      <c r="D86" s="23"/>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row>
    <row r="87" spans="2:254" s="21" customFormat="1">
      <c r="B87" s="11"/>
      <c r="C87" s="22"/>
      <c r="D87" s="23"/>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row>
    <row r="88" spans="2:254" s="21" customFormat="1">
      <c r="B88" s="11"/>
      <c r="C88" s="22"/>
      <c r="D88" s="23"/>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row>
    <row r="89" spans="2:254" s="21" customFormat="1">
      <c r="B89" s="11"/>
      <c r="C89" s="22"/>
      <c r="D89" s="23"/>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row>
    <row r="90" spans="2:254" s="21" customFormat="1">
      <c r="B90" s="11"/>
      <c r="C90" s="22"/>
      <c r="D90" s="23"/>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row>
    <row r="91" spans="2:254" s="21" customFormat="1">
      <c r="B91" s="11"/>
      <c r="C91" s="22"/>
      <c r="D91" s="23"/>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row>
    <row r="92" spans="2:254" s="21" customFormat="1">
      <c r="B92" s="11"/>
      <c r="C92" s="22"/>
      <c r="D92" s="23"/>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row>
    <row r="93" spans="2:254" s="21" customFormat="1">
      <c r="B93" s="11"/>
      <c r="C93" s="22"/>
      <c r="D93" s="23"/>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row>
    <row r="94" spans="2:254" s="21" customFormat="1">
      <c r="B94" s="11"/>
      <c r="C94" s="22"/>
      <c r="D94" s="23"/>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row>
    <row r="95" spans="2:254" s="21" customFormat="1">
      <c r="B95" s="11"/>
      <c r="C95" s="22"/>
      <c r="D95" s="23"/>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row>
    <row r="96" spans="2:254" s="21" customFormat="1">
      <c r="B96" s="11"/>
      <c r="C96" s="22"/>
      <c r="D96" s="23"/>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row>
    <row r="97" spans="2:254" s="21" customFormat="1">
      <c r="B97" s="11"/>
      <c r="C97" s="22"/>
      <c r="D97" s="23"/>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row>
    <row r="98" spans="2:254" s="21" customFormat="1">
      <c r="B98" s="11"/>
      <c r="C98" s="22"/>
      <c r="D98" s="23"/>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row>
    <row r="99" spans="2:254" s="21" customFormat="1">
      <c r="B99" s="11"/>
      <c r="C99" s="22"/>
      <c r="D99" s="23"/>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row>
    <row r="100" spans="2:254" s="21" customFormat="1">
      <c r="B100" s="11"/>
      <c r="C100" s="22"/>
      <c r="D100" s="23"/>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row>
    <row r="101" spans="2:254" s="21" customFormat="1">
      <c r="B101" s="11"/>
      <c r="C101" s="22"/>
      <c r="D101" s="23"/>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row>
    <row r="102" spans="2:254" s="21" customFormat="1">
      <c r="B102" s="11"/>
      <c r="C102" s="22"/>
      <c r="D102" s="23"/>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row>
    <row r="103" spans="2:254" s="21" customFormat="1">
      <c r="B103" s="11"/>
      <c r="C103" s="22"/>
      <c r="D103" s="23"/>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row>
    <row r="104" spans="2:254" s="21" customFormat="1">
      <c r="B104" s="11"/>
      <c r="C104" s="22"/>
      <c r="D104" s="23"/>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row>
    <row r="105" spans="2:254" s="21" customFormat="1">
      <c r="B105" s="11"/>
      <c r="C105" s="22"/>
      <c r="D105" s="23"/>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row>
    <row r="106" spans="2:254" s="21" customFormat="1">
      <c r="B106" s="11"/>
      <c r="C106" s="22"/>
      <c r="D106" s="23"/>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row>
    <row r="107" spans="2:254" s="21" customFormat="1">
      <c r="B107" s="11"/>
      <c r="C107" s="22"/>
      <c r="D107" s="23"/>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row>
    <row r="108" spans="2:254" s="21" customFormat="1">
      <c r="B108" s="11"/>
      <c r="C108" s="22"/>
      <c r="D108" s="23"/>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row>
    <row r="109" spans="2:254" s="21" customFormat="1">
      <c r="B109" s="11"/>
      <c r="C109" s="22"/>
      <c r="D109" s="23"/>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row>
    <row r="110" spans="2:254" s="21" customFormat="1">
      <c r="B110" s="11"/>
      <c r="C110" s="22"/>
      <c r="D110" s="23"/>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row>
    <row r="111" spans="2:254" s="21" customFormat="1">
      <c r="B111" s="11"/>
      <c r="C111" s="22"/>
      <c r="D111" s="23"/>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row>
    <row r="112" spans="2:254" s="21" customFormat="1">
      <c r="B112" s="11"/>
      <c r="C112" s="22"/>
      <c r="D112" s="23"/>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row>
    <row r="113" spans="2:254" s="21" customFormat="1">
      <c r="B113" s="11"/>
      <c r="C113" s="22"/>
      <c r="D113" s="23"/>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row>
    <row r="114" spans="2:254" s="21" customFormat="1">
      <c r="B114" s="11"/>
      <c r="C114" s="22"/>
      <c r="D114" s="23"/>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row>
    <row r="115" spans="2:254" s="21" customFormat="1">
      <c r="B115" s="11"/>
      <c r="C115" s="22"/>
      <c r="D115" s="23"/>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row>
    <row r="116" spans="2:254" s="21" customFormat="1">
      <c r="B116" s="11"/>
      <c r="C116" s="22"/>
      <c r="D116" s="23"/>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row>
    <row r="117" spans="2:254" s="21" customFormat="1">
      <c r="B117" s="11"/>
      <c r="C117" s="22"/>
      <c r="D117" s="23"/>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row>
    <row r="118" spans="2:254" s="21" customFormat="1">
      <c r="B118" s="11"/>
      <c r="C118" s="22"/>
      <c r="D118" s="23"/>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row>
    <row r="119" spans="2:254" s="21" customFormat="1">
      <c r="B119" s="11"/>
      <c r="C119" s="22"/>
      <c r="D119" s="23"/>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row>
    <row r="120" spans="2:254" s="21" customFormat="1">
      <c r="B120" s="11"/>
      <c r="C120" s="22"/>
      <c r="D120" s="23"/>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row>
    <row r="121" spans="2:254" s="21" customFormat="1">
      <c r="B121" s="11"/>
      <c r="C121" s="22"/>
      <c r="D121" s="23"/>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row>
    <row r="122" spans="2:254" s="21" customFormat="1">
      <c r="B122" s="11"/>
      <c r="C122" s="22"/>
      <c r="D122" s="23"/>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row>
    <row r="123" spans="2:254" s="21" customFormat="1">
      <c r="B123" s="11"/>
      <c r="C123" s="22"/>
      <c r="D123" s="23"/>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row>
    <row r="124" spans="2:254" s="21" customFormat="1">
      <c r="B124" s="11"/>
      <c r="C124" s="22"/>
      <c r="D124" s="23"/>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row>
    <row r="125" spans="2:254" s="21" customFormat="1">
      <c r="B125" s="11"/>
      <c r="C125" s="22"/>
      <c r="D125" s="23"/>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row>
    <row r="126" spans="2:254" s="21" customFormat="1">
      <c r="B126" s="11"/>
      <c r="C126" s="22"/>
      <c r="D126" s="23"/>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row>
    <row r="127" spans="2:254" s="21" customFormat="1">
      <c r="B127" s="11"/>
      <c r="C127" s="22"/>
      <c r="D127" s="23"/>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row>
    <row r="128" spans="2:254" s="21" customFormat="1">
      <c r="B128" s="11"/>
      <c r="C128" s="22"/>
      <c r="D128" s="23"/>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row>
    <row r="129" spans="2:254" s="21" customFormat="1">
      <c r="B129" s="11"/>
      <c r="C129" s="22"/>
      <c r="D129" s="23"/>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row>
    <row r="130" spans="2:254" s="21" customFormat="1">
      <c r="B130" s="11"/>
      <c r="C130" s="22"/>
      <c r="D130" s="23"/>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row>
    <row r="131" spans="2:254" s="21" customFormat="1">
      <c r="B131" s="11"/>
      <c r="C131" s="22"/>
      <c r="D131" s="23"/>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row>
    <row r="132" spans="2:254" s="21" customFormat="1">
      <c r="B132" s="11"/>
      <c r="C132" s="22"/>
      <c r="D132" s="23"/>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row>
    <row r="133" spans="2:254" s="21" customFormat="1">
      <c r="B133" s="11"/>
      <c r="C133" s="22"/>
      <c r="D133" s="23"/>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row>
    <row r="134" spans="2:254" s="21" customFormat="1">
      <c r="B134" s="11"/>
      <c r="C134" s="22"/>
      <c r="D134" s="23"/>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row>
    <row r="135" spans="2:254" s="21" customFormat="1">
      <c r="B135" s="11"/>
      <c r="C135" s="22"/>
      <c r="D135" s="23"/>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row>
    <row r="136" spans="2:254" s="21" customFormat="1">
      <c r="B136" s="11"/>
      <c r="C136" s="22"/>
      <c r="D136" s="23"/>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row>
    <row r="137" spans="2:254" s="21" customFormat="1">
      <c r="B137" s="11"/>
      <c r="C137" s="22"/>
      <c r="D137" s="23"/>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row>
    <row r="138" spans="2:254" s="21" customFormat="1">
      <c r="B138" s="11"/>
      <c r="C138" s="22"/>
      <c r="D138" s="23"/>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row>
    <row r="139" spans="2:254" s="21" customFormat="1">
      <c r="B139" s="11"/>
      <c r="C139" s="22"/>
      <c r="D139" s="23"/>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row>
    <row r="140" spans="2:254" s="21" customFormat="1">
      <c r="B140" s="11"/>
      <c r="C140" s="22"/>
      <c r="D140" s="23"/>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row>
    <row r="141" spans="2:254" s="21" customFormat="1">
      <c r="B141" s="11"/>
      <c r="C141" s="22"/>
      <c r="D141" s="23"/>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2:254" s="21" customFormat="1">
      <c r="B142" s="11"/>
      <c r="C142" s="22"/>
      <c r="D142" s="23"/>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2:254" s="21" customFormat="1">
      <c r="B143" s="11"/>
      <c r="C143" s="22"/>
      <c r="D143" s="23"/>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2:254" s="21" customFormat="1">
      <c r="B144" s="11"/>
      <c r="C144" s="22"/>
      <c r="D144" s="23"/>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row>
    <row r="145" spans="2:254" s="21" customFormat="1">
      <c r="B145" s="11"/>
      <c r="C145" s="22"/>
      <c r="D145" s="23"/>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row>
    <row r="146" spans="2:254" s="21" customFormat="1">
      <c r="B146" s="11"/>
      <c r="C146" s="22"/>
      <c r="D146" s="23"/>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row>
    <row r="147" spans="2:254" s="21" customFormat="1">
      <c r="B147" s="11"/>
      <c r="C147" s="22"/>
      <c r="D147" s="23"/>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row>
    <row r="148" spans="2:254" s="21" customFormat="1">
      <c r="B148" s="11"/>
      <c r="C148" s="22"/>
      <c r="D148" s="23"/>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row>
    <row r="149" spans="2:254" s="21" customFormat="1">
      <c r="B149" s="11"/>
      <c r="C149" s="22"/>
      <c r="D149" s="23"/>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row>
    <row r="150" spans="2:254" s="21" customFormat="1">
      <c r="B150" s="11"/>
      <c r="C150" s="22"/>
      <c r="D150" s="23"/>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row>
    <row r="151" spans="2:254" s="21" customFormat="1">
      <c r="B151" s="11"/>
      <c r="C151" s="22"/>
      <c r="D151" s="23"/>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row>
    <row r="152" spans="2:254" s="21" customFormat="1">
      <c r="B152" s="11"/>
      <c r="C152" s="22"/>
      <c r="D152" s="23"/>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row>
    <row r="153" spans="2:254" s="21" customFormat="1">
      <c r="B153" s="11"/>
      <c r="C153" s="22"/>
      <c r="D153" s="23"/>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row>
    <row r="154" spans="2:254" s="21" customFormat="1">
      <c r="B154" s="11"/>
      <c r="C154" s="22"/>
      <c r="D154" s="23"/>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row>
    <row r="155" spans="2:254" s="21" customFormat="1">
      <c r="B155" s="11"/>
      <c r="C155" s="22"/>
      <c r="D155" s="23"/>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row>
    <row r="156" spans="2:254" s="21" customFormat="1">
      <c r="B156" s="11"/>
      <c r="C156" s="22"/>
      <c r="D156" s="23"/>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row>
    <row r="157" spans="2:254" s="21" customFormat="1">
      <c r="B157" s="11"/>
      <c r="C157" s="22"/>
      <c r="D157" s="23"/>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row>
    <row r="158" spans="2:254" s="21" customFormat="1">
      <c r="B158" s="11"/>
      <c r="C158" s="22"/>
      <c r="D158" s="23"/>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row>
    <row r="159" spans="2:254" s="21" customFormat="1">
      <c r="B159" s="11"/>
      <c r="C159" s="22"/>
      <c r="D159" s="23"/>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row>
    <row r="160" spans="2:254" s="21" customFormat="1">
      <c r="B160" s="11"/>
      <c r="C160" s="22"/>
      <c r="D160" s="23"/>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row>
    <row r="161" spans="2:254" s="21" customFormat="1">
      <c r="B161" s="11"/>
      <c r="C161" s="22"/>
      <c r="D161" s="23"/>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row>
    <row r="162" spans="2:254" s="21" customFormat="1">
      <c r="B162" s="11"/>
      <c r="C162" s="22"/>
      <c r="D162" s="23"/>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c r="HM162" s="11"/>
      <c r="HN162" s="11"/>
      <c r="HO162" s="11"/>
      <c r="HP162" s="11"/>
      <c r="HQ162" s="11"/>
      <c r="HR162" s="11"/>
      <c r="HS162" s="11"/>
      <c r="HT162" s="11"/>
      <c r="HU162" s="11"/>
      <c r="HV162" s="11"/>
      <c r="HW162" s="11"/>
      <c r="HX162" s="11"/>
      <c r="HY162" s="11"/>
      <c r="HZ162" s="11"/>
      <c r="IA162" s="11"/>
      <c r="IB162" s="11"/>
      <c r="IC162" s="11"/>
      <c r="ID162" s="11"/>
      <c r="IE162" s="11"/>
      <c r="IF162" s="11"/>
      <c r="IG162" s="11"/>
      <c r="IH162" s="11"/>
      <c r="II162" s="11"/>
      <c r="IJ162" s="11"/>
      <c r="IK162" s="11"/>
      <c r="IL162" s="11"/>
      <c r="IM162" s="11"/>
      <c r="IN162" s="11"/>
      <c r="IO162" s="11"/>
      <c r="IP162" s="11"/>
      <c r="IQ162" s="11"/>
      <c r="IR162" s="11"/>
      <c r="IS162" s="11"/>
      <c r="IT162" s="11"/>
    </row>
    <row r="163" spans="2:254" s="21" customFormat="1">
      <c r="B163" s="11"/>
      <c r="C163" s="22"/>
      <c r="D163" s="23"/>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row>
    <row r="164" spans="2:254" s="21" customFormat="1">
      <c r="B164" s="11"/>
      <c r="C164" s="22"/>
      <c r="D164" s="23"/>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row>
    <row r="165" spans="2:254" s="21" customFormat="1">
      <c r="B165" s="11"/>
      <c r="C165" s="22"/>
      <c r="D165" s="23"/>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c r="HM165" s="11"/>
      <c r="HN165" s="11"/>
      <c r="HO165" s="11"/>
      <c r="HP165" s="11"/>
      <c r="HQ165" s="11"/>
      <c r="HR165" s="11"/>
      <c r="HS165" s="11"/>
      <c r="HT165" s="11"/>
      <c r="HU165" s="11"/>
      <c r="HV165" s="11"/>
      <c r="HW165" s="11"/>
      <c r="HX165" s="11"/>
      <c r="HY165" s="11"/>
      <c r="HZ165" s="11"/>
      <c r="IA165" s="11"/>
      <c r="IB165" s="11"/>
      <c r="IC165" s="11"/>
      <c r="ID165" s="11"/>
      <c r="IE165" s="11"/>
      <c r="IF165" s="11"/>
      <c r="IG165" s="11"/>
      <c r="IH165" s="11"/>
      <c r="II165" s="11"/>
      <c r="IJ165" s="11"/>
      <c r="IK165" s="11"/>
      <c r="IL165" s="11"/>
      <c r="IM165" s="11"/>
      <c r="IN165" s="11"/>
      <c r="IO165" s="11"/>
      <c r="IP165" s="11"/>
      <c r="IQ165" s="11"/>
      <c r="IR165" s="11"/>
      <c r="IS165" s="11"/>
      <c r="IT165" s="11"/>
    </row>
    <row r="166" spans="2:254" s="21" customFormat="1">
      <c r="B166" s="11"/>
      <c r="C166" s="22"/>
      <c r="D166" s="23"/>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row>
    <row r="167" spans="2:254" s="21" customFormat="1">
      <c r="B167" s="11"/>
      <c r="C167" s="22"/>
      <c r="D167" s="23"/>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row>
    <row r="168" spans="2:254" s="21" customFormat="1">
      <c r="B168" s="11"/>
      <c r="C168" s="22"/>
      <c r="D168" s="23"/>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row>
    <row r="169" spans="2:254" s="21" customFormat="1">
      <c r="B169" s="11"/>
      <c r="C169" s="22"/>
      <c r="D169" s="23"/>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row>
    <row r="170" spans="2:254" ht="15" customHeight="1"/>
    <row r="171" spans="2:254" ht="15" customHeight="1"/>
    <row r="172" spans="2:254" ht="15" customHeight="1"/>
    <row r="173" spans="2:254" ht="15" customHeight="1"/>
    <row r="174" spans="2:254" ht="15" customHeight="1"/>
    <row r="175" spans="2:254" ht="15" customHeight="1"/>
    <row r="176" spans="2:25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hidden="1" customHeight="1"/>
    <row r="201" ht="15" hidden="1"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sheetData>
  <mergeCells count="183">
    <mergeCell ref="IU54:IW54"/>
    <mergeCell ref="IU56:IW56"/>
    <mergeCell ref="IU57:IW57"/>
    <mergeCell ref="IY58:JB58"/>
    <mergeCell ref="H54:J54"/>
    <mergeCell ref="H57:J57"/>
    <mergeCell ref="IU48:IW48"/>
    <mergeCell ref="IU49:IW49"/>
    <mergeCell ref="IU50:IW50"/>
    <mergeCell ref="IU51:IW51"/>
    <mergeCell ref="IU52:IW52"/>
    <mergeCell ref="IU53:IW53"/>
    <mergeCell ref="IU42:IW42"/>
    <mergeCell ref="IU43:IW43"/>
    <mergeCell ref="IU44:IW44"/>
    <mergeCell ref="IU45:IW45"/>
    <mergeCell ref="IU46:IW46"/>
    <mergeCell ref="IU47:IW47"/>
    <mergeCell ref="IU36:IW36"/>
    <mergeCell ref="IU37:IW37"/>
    <mergeCell ref="IU38:IW38"/>
    <mergeCell ref="IU39:IW39"/>
    <mergeCell ref="IU40:IW40"/>
    <mergeCell ref="IU41:IW41"/>
    <mergeCell ref="IU30:IW30"/>
    <mergeCell ref="IU31:IW31"/>
    <mergeCell ref="IU32:IW32"/>
    <mergeCell ref="IU33:IW33"/>
    <mergeCell ref="IU34:IW34"/>
    <mergeCell ref="IU35:IW35"/>
    <mergeCell ref="IU24:IW24"/>
    <mergeCell ref="IU25:IW25"/>
    <mergeCell ref="IU26:IW26"/>
    <mergeCell ref="IU27:IW27"/>
    <mergeCell ref="IU28:IW28"/>
    <mergeCell ref="IU29:IW29"/>
    <mergeCell ref="IU18:IW18"/>
    <mergeCell ref="IU19:IW19"/>
    <mergeCell ref="IU20:IW20"/>
    <mergeCell ref="IU21:IW21"/>
    <mergeCell ref="IU22:IW22"/>
    <mergeCell ref="IU23:IW23"/>
    <mergeCell ref="IU12:IW12"/>
    <mergeCell ref="IU13:IW13"/>
    <mergeCell ref="IU14:IW14"/>
    <mergeCell ref="IU15:IW15"/>
    <mergeCell ref="IU16:IW16"/>
    <mergeCell ref="IU17:IW17"/>
    <mergeCell ref="IU3:IW3"/>
    <mergeCell ref="IU4:IW4"/>
    <mergeCell ref="IU5:IW5"/>
    <mergeCell ref="IU6:IW6"/>
    <mergeCell ref="IU7:IW7"/>
    <mergeCell ref="IU8:IW8"/>
    <mergeCell ref="IU9:IW9"/>
    <mergeCell ref="IU10:IW10"/>
    <mergeCell ref="IU11:IW11"/>
    <mergeCell ref="F2:IX2"/>
    <mergeCell ref="A1:IX1"/>
    <mergeCell ref="IF57:IH57"/>
    <mergeCell ref="IJ57:IL57"/>
    <mergeCell ref="IN57:IP57"/>
    <mergeCell ref="IR57:IT57"/>
    <mergeCell ref="HH57:HJ57"/>
    <mergeCell ref="HL57:HN57"/>
    <mergeCell ref="HP57:HR57"/>
    <mergeCell ref="HT57:HV57"/>
    <mergeCell ref="HX57:HZ57"/>
    <mergeCell ref="IB57:ID57"/>
    <mergeCell ref="GJ57:GL57"/>
    <mergeCell ref="GN57:GP57"/>
    <mergeCell ref="GR57:GT57"/>
    <mergeCell ref="GV57:GX57"/>
    <mergeCell ref="GZ57:HB57"/>
    <mergeCell ref="HD57:HF57"/>
    <mergeCell ref="FL57:FN57"/>
    <mergeCell ref="FP57:FR57"/>
    <mergeCell ref="FT57:FV57"/>
    <mergeCell ref="FX57:FZ57"/>
    <mergeCell ref="GB57:GD57"/>
    <mergeCell ref="GF57:GH57"/>
    <mergeCell ref="EN57:EP57"/>
    <mergeCell ref="ER57:ET57"/>
    <mergeCell ref="EV57:EX57"/>
    <mergeCell ref="EZ57:FB57"/>
    <mergeCell ref="FD57:FF57"/>
    <mergeCell ref="FH57:FJ57"/>
    <mergeCell ref="DP57:DR57"/>
    <mergeCell ref="DT57:DV57"/>
    <mergeCell ref="DX57:DZ57"/>
    <mergeCell ref="EB57:ED57"/>
    <mergeCell ref="EF57:EH57"/>
    <mergeCell ref="EJ57:EL57"/>
    <mergeCell ref="CR57:CT57"/>
    <mergeCell ref="CV57:CX57"/>
    <mergeCell ref="CZ57:DB57"/>
    <mergeCell ref="DD57:DF57"/>
    <mergeCell ref="DH57:DJ57"/>
    <mergeCell ref="DL57:DN57"/>
    <mergeCell ref="BT57:BV57"/>
    <mergeCell ref="BX57:BZ57"/>
    <mergeCell ref="CB57:CD57"/>
    <mergeCell ref="CF57:CH57"/>
    <mergeCell ref="CJ57:CL57"/>
    <mergeCell ref="CN57:CP57"/>
    <mergeCell ref="AV57:AX57"/>
    <mergeCell ref="AZ57:BB57"/>
    <mergeCell ref="BD57:BF57"/>
    <mergeCell ref="BH57:BJ57"/>
    <mergeCell ref="BL57:BN57"/>
    <mergeCell ref="BP57:BR57"/>
    <mergeCell ref="X57:Z57"/>
    <mergeCell ref="AB57:AD57"/>
    <mergeCell ref="AF57:AH57"/>
    <mergeCell ref="AJ57:AL57"/>
    <mergeCell ref="AN57:AP57"/>
    <mergeCell ref="AR57:AT57"/>
    <mergeCell ref="IJ54:IL54"/>
    <mergeCell ref="IN54:IP54"/>
    <mergeCell ref="IR54:IT54"/>
    <mergeCell ref="IU58:IW58"/>
    <mergeCell ref="L57:N57"/>
    <mergeCell ref="P57:R57"/>
    <mergeCell ref="T57:V57"/>
    <mergeCell ref="HL54:HN54"/>
    <mergeCell ref="HP54:HR54"/>
    <mergeCell ref="HT54:HV54"/>
    <mergeCell ref="HX54:HZ54"/>
    <mergeCell ref="IB54:ID54"/>
    <mergeCell ref="IF54:IH54"/>
    <mergeCell ref="GN54:GP54"/>
    <mergeCell ref="GR54:GT54"/>
    <mergeCell ref="GV54:GX54"/>
    <mergeCell ref="GZ54:HB54"/>
    <mergeCell ref="HD54:HF54"/>
    <mergeCell ref="HH54:HJ54"/>
    <mergeCell ref="FP54:FR54"/>
    <mergeCell ref="FT54:FV54"/>
    <mergeCell ref="FX54:FZ54"/>
    <mergeCell ref="GB54:GD54"/>
    <mergeCell ref="GF54:GH54"/>
    <mergeCell ref="GJ54:GL54"/>
    <mergeCell ref="ER54:ET54"/>
    <mergeCell ref="EV54:EX54"/>
    <mergeCell ref="EZ54:FB54"/>
    <mergeCell ref="FD54:FF54"/>
    <mergeCell ref="FH54:FJ54"/>
    <mergeCell ref="FL54:FN54"/>
    <mergeCell ref="DT54:DV54"/>
    <mergeCell ref="DX54:DZ54"/>
    <mergeCell ref="EB54:ED54"/>
    <mergeCell ref="EF54:EH54"/>
    <mergeCell ref="EJ54:EL54"/>
    <mergeCell ref="EN54:EP54"/>
    <mergeCell ref="CV54:CX54"/>
    <mergeCell ref="CZ54:DB54"/>
    <mergeCell ref="DD54:DF54"/>
    <mergeCell ref="DH54:DJ54"/>
    <mergeCell ref="DL54:DN54"/>
    <mergeCell ref="DP54:DR54"/>
    <mergeCell ref="BX54:BZ54"/>
    <mergeCell ref="CB54:CD54"/>
    <mergeCell ref="CF54:CH54"/>
    <mergeCell ref="CJ54:CL54"/>
    <mergeCell ref="CN54:CP54"/>
    <mergeCell ref="CR54:CT54"/>
    <mergeCell ref="AZ54:BB54"/>
    <mergeCell ref="BD54:BF54"/>
    <mergeCell ref="BH54:BJ54"/>
    <mergeCell ref="BL54:BN54"/>
    <mergeCell ref="BP54:BR54"/>
    <mergeCell ref="BT54:BV54"/>
    <mergeCell ref="AB54:AD54"/>
    <mergeCell ref="AF54:AH54"/>
    <mergeCell ref="AJ54:AL54"/>
    <mergeCell ref="AN54:AP54"/>
    <mergeCell ref="AR54:AT54"/>
    <mergeCell ref="AV54:AX54"/>
    <mergeCell ref="L54:N54"/>
    <mergeCell ref="P54:R54"/>
    <mergeCell ref="T54:V54"/>
    <mergeCell ref="X54:Z54"/>
    <mergeCell ref="IU55:IW55"/>
  </mergeCells>
  <dataValidations count="1">
    <dataValidation type="whole" operator="greaterThanOrEqual" allowBlank="1" showInputMessage="1" showErrorMessage="1" sqref="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IZ65560:IZ65561 SV65560:SV65561 ACR65560:ACR65561 AMN65560:AMN65561 AWJ65560:AWJ65561 BGF65560:BGF65561 BQB65560:BQB65561 BZX65560:BZX65561 CJT65560:CJT65561 CTP65560:CTP65561 DDL65560:DDL65561 DNH65560:DNH65561 DXD65560:DXD65561 EGZ65560:EGZ65561 EQV65560:EQV65561 FAR65560:FAR65561 FKN65560:FKN65561 FUJ65560:FUJ65561 GEF65560:GEF65561 GOB65560:GOB65561 GXX65560:GXX65561 HHT65560:HHT65561 HRP65560:HRP65561 IBL65560:IBL65561 ILH65560:ILH65561 IVD65560:IVD65561 JEZ65560:JEZ65561 JOV65560:JOV65561 JYR65560:JYR65561 KIN65560:KIN65561 KSJ65560:KSJ65561 LCF65560:LCF65561 LMB65560:LMB65561 LVX65560:LVX65561 MFT65560:MFT65561 MPP65560:MPP65561 MZL65560:MZL65561 NJH65560:NJH65561 NTD65560:NTD65561 OCZ65560:OCZ65561 OMV65560:OMV65561 OWR65560:OWR65561 PGN65560:PGN65561 PQJ65560:PQJ65561 QAF65560:QAF65561 QKB65560:QKB65561 QTX65560:QTX65561 RDT65560:RDT65561 RNP65560:RNP65561 RXL65560:RXL65561 SHH65560:SHH65561 SRD65560:SRD65561 TAZ65560:TAZ65561 TKV65560:TKV65561 TUR65560:TUR65561 UEN65560:UEN65561 UOJ65560:UOJ65561 UYF65560:UYF65561 VIB65560:VIB65561 VRX65560:VRX65561 WBT65560:WBT65561 WLP65560:WLP65561 WVL65560:WVL65561 IZ131096:IZ131097 SV131096:SV131097 ACR131096:ACR131097 AMN131096:AMN131097 AWJ131096:AWJ131097 BGF131096:BGF131097 BQB131096:BQB131097 BZX131096:BZX131097 CJT131096:CJT131097 CTP131096:CTP131097 DDL131096:DDL131097 DNH131096:DNH131097 DXD131096:DXD131097 EGZ131096:EGZ131097 EQV131096:EQV131097 FAR131096:FAR131097 FKN131096:FKN131097 FUJ131096:FUJ131097 GEF131096:GEF131097 GOB131096:GOB131097 GXX131096:GXX131097 HHT131096:HHT131097 HRP131096:HRP131097 IBL131096:IBL131097 ILH131096:ILH131097 IVD131096:IVD131097 JEZ131096:JEZ131097 JOV131096:JOV131097 JYR131096:JYR131097 KIN131096:KIN131097 KSJ131096:KSJ131097 LCF131096:LCF131097 LMB131096:LMB131097 LVX131096:LVX131097 MFT131096:MFT131097 MPP131096:MPP131097 MZL131096:MZL131097 NJH131096:NJH131097 NTD131096:NTD131097 OCZ131096:OCZ131097 OMV131096:OMV131097 OWR131096:OWR131097 PGN131096:PGN131097 PQJ131096:PQJ131097 QAF131096:QAF131097 QKB131096:QKB131097 QTX131096:QTX131097 RDT131096:RDT131097 RNP131096:RNP131097 RXL131096:RXL131097 SHH131096:SHH131097 SRD131096:SRD131097 TAZ131096:TAZ131097 TKV131096:TKV131097 TUR131096:TUR131097 UEN131096:UEN131097 UOJ131096:UOJ131097 UYF131096:UYF131097 VIB131096:VIB131097 VRX131096:VRX131097 WBT131096:WBT131097 WLP131096:WLP131097 WVL131096:WVL131097 IZ196632:IZ196633 SV196632:SV196633 ACR196632:ACR196633 AMN196632:AMN196633 AWJ196632:AWJ196633 BGF196632:BGF196633 BQB196632:BQB196633 BZX196632:BZX196633 CJT196632:CJT196633 CTP196632:CTP196633 DDL196632:DDL196633 DNH196632:DNH196633 DXD196632:DXD196633 EGZ196632:EGZ196633 EQV196632:EQV196633 FAR196632:FAR196633 FKN196632:FKN196633 FUJ196632:FUJ196633 GEF196632:GEF196633 GOB196632:GOB196633 GXX196632:GXX196633 HHT196632:HHT196633 HRP196632:HRP196633 IBL196632:IBL196633 ILH196632:ILH196633 IVD196632:IVD196633 JEZ196632:JEZ196633 JOV196632:JOV196633 JYR196632:JYR196633 KIN196632:KIN196633 KSJ196632:KSJ196633 LCF196632:LCF196633 LMB196632:LMB196633 LVX196632:LVX196633 MFT196632:MFT196633 MPP196632:MPP196633 MZL196632:MZL196633 NJH196632:NJH196633 NTD196632:NTD196633 OCZ196632:OCZ196633 OMV196632:OMV196633 OWR196632:OWR196633 PGN196632:PGN196633 PQJ196632:PQJ196633 QAF196632:QAF196633 QKB196632:QKB196633 QTX196632:QTX196633 RDT196632:RDT196633 RNP196632:RNP196633 RXL196632:RXL196633 SHH196632:SHH196633 SRD196632:SRD196633 TAZ196632:TAZ196633 TKV196632:TKV196633 TUR196632:TUR196633 UEN196632:UEN196633 UOJ196632:UOJ196633 UYF196632:UYF196633 VIB196632:VIB196633 VRX196632:VRX196633 WBT196632:WBT196633 WLP196632:WLP196633 WVL196632:WVL196633 IZ262168:IZ262169 SV262168:SV262169 ACR262168:ACR262169 AMN262168:AMN262169 AWJ262168:AWJ262169 BGF262168:BGF262169 BQB262168:BQB262169 BZX262168:BZX262169 CJT262168:CJT262169 CTP262168:CTP262169 DDL262168:DDL262169 DNH262168:DNH262169 DXD262168:DXD262169 EGZ262168:EGZ262169 EQV262168:EQV262169 FAR262168:FAR262169 FKN262168:FKN262169 FUJ262168:FUJ262169 GEF262168:GEF262169 GOB262168:GOB262169 GXX262168:GXX262169 HHT262168:HHT262169 HRP262168:HRP262169 IBL262168:IBL262169 ILH262168:ILH262169 IVD262168:IVD262169 JEZ262168:JEZ262169 JOV262168:JOV262169 JYR262168:JYR262169 KIN262168:KIN262169 KSJ262168:KSJ262169 LCF262168:LCF262169 LMB262168:LMB262169 LVX262168:LVX262169 MFT262168:MFT262169 MPP262168:MPP262169 MZL262168:MZL262169 NJH262168:NJH262169 NTD262168:NTD262169 OCZ262168:OCZ262169 OMV262168:OMV262169 OWR262168:OWR262169 PGN262168:PGN262169 PQJ262168:PQJ262169 QAF262168:QAF262169 QKB262168:QKB262169 QTX262168:QTX262169 RDT262168:RDT262169 RNP262168:RNP262169 RXL262168:RXL262169 SHH262168:SHH262169 SRD262168:SRD262169 TAZ262168:TAZ262169 TKV262168:TKV262169 TUR262168:TUR262169 UEN262168:UEN262169 UOJ262168:UOJ262169 UYF262168:UYF262169 VIB262168:VIB262169 VRX262168:VRX262169 WBT262168:WBT262169 WLP262168:WLP262169 WVL262168:WVL262169 IZ327704:IZ327705 SV327704:SV327705 ACR327704:ACR327705 AMN327704:AMN327705 AWJ327704:AWJ327705 BGF327704:BGF327705 BQB327704:BQB327705 BZX327704:BZX327705 CJT327704:CJT327705 CTP327704:CTP327705 DDL327704:DDL327705 DNH327704:DNH327705 DXD327704:DXD327705 EGZ327704:EGZ327705 EQV327704:EQV327705 FAR327704:FAR327705 FKN327704:FKN327705 FUJ327704:FUJ327705 GEF327704:GEF327705 GOB327704:GOB327705 GXX327704:GXX327705 HHT327704:HHT327705 HRP327704:HRP327705 IBL327704:IBL327705 ILH327704:ILH327705 IVD327704:IVD327705 JEZ327704:JEZ327705 JOV327704:JOV327705 JYR327704:JYR327705 KIN327704:KIN327705 KSJ327704:KSJ327705 LCF327704:LCF327705 LMB327704:LMB327705 LVX327704:LVX327705 MFT327704:MFT327705 MPP327704:MPP327705 MZL327704:MZL327705 NJH327704:NJH327705 NTD327704:NTD327705 OCZ327704:OCZ327705 OMV327704:OMV327705 OWR327704:OWR327705 PGN327704:PGN327705 PQJ327704:PQJ327705 QAF327704:QAF327705 QKB327704:QKB327705 QTX327704:QTX327705 RDT327704:RDT327705 RNP327704:RNP327705 RXL327704:RXL327705 SHH327704:SHH327705 SRD327704:SRD327705 TAZ327704:TAZ327705 TKV327704:TKV327705 TUR327704:TUR327705 UEN327704:UEN327705 UOJ327704:UOJ327705 UYF327704:UYF327705 VIB327704:VIB327705 VRX327704:VRX327705 WBT327704:WBT327705 WLP327704:WLP327705 WVL327704:WVL327705 IZ393240:IZ393241 SV393240:SV393241 ACR393240:ACR393241 AMN393240:AMN393241 AWJ393240:AWJ393241 BGF393240:BGF393241 BQB393240:BQB393241 BZX393240:BZX393241 CJT393240:CJT393241 CTP393240:CTP393241 DDL393240:DDL393241 DNH393240:DNH393241 DXD393240:DXD393241 EGZ393240:EGZ393241 EQV393240:EQV393241 FAR393240:FAR393241 FKN393240:FKN393241 FUJ393240:FUJ393241 GEF393240:GEF393241 GOB393240:GOB393241 GXX393240:GXX393241 HHT393240:HHT393241 HRP393240:HRP393241 IBL393240:IBL393241 ILH393240:ILH393241 IVD393240:IVD393241 JEZ393240:JEZ393241 JOV393240:JOV393241 JYR393240:JYR393241 KIN393240:KIN393241 KSJ393240:KSJ393241 LCF393240:LCF393241 LMB393240:LMB393241 LVX393240:LVX393241 MFT393240:MFT393241 MPP393240:MPP393241 MZL393240:MZL393241 NJH393240:NJH393241 NTD393240:NTD393241 OCZ393240:OCZ393241 OMV393240:OMV393241 OWR393240:OWR393241 PGN393240:PGN393241 PQJ393240:PQJ393241 QAF393240:QAF393241 QKB393240:QKB393241 QTX393240:QTX393241 RDT393240:RDT393241 RNP393240:RNP393241 RXL393240:RXL393241 SHH393240:SHH393241 SRD393240:SRD393241 TAZ393240:TAZ393241 TKV393240:TKV393241 TUR393240:TUR393241 UEN393240:UEN393241 UOJ393240:UOJ393241 UYF393240:UYF393241 VIB393240:VIB393241 VRX393240:VRX393241 WBT393240:WBT393241 WLP393240:WLP393241 WVL393240:WVL393241 IZ458776:IZ458777 SV458776:SV458777 ACR458776:ACR458777 AMN458776:AMN458777 AWJ458776:AWJ458777 BGF458776:BGF458777 BQB458776:BQB458777 BZX458776:BZX458777 CJT458776:CJT458777 CTP458776:CTP458777 DDL458776:DDL458777 DNH458776:DNH458777 DXD458776:DXD458777 EGZ458776:EGZ458777 EQV458776:EQV458777 FAR458776:FAR458777 FKN458776:FKN458777 FUJ458776:FUJ458777 GEF458776:GEF458777 GOB458776:GOB458777 GXX458776:GXX458777 HHT458776:HHT458777 HRP458776:HRP458777 IBL458776:IBL458777 ILH458776:ILH458777 IVD458776:IVD458777 JEZ458776:JEZ458777 JOV458776:JOV458777 JYR458776:JYR458777 KIN458776:KIN458777 KSJ458776:KSJ458777 LCF458776:LCF458777 LMB458776:LMB458777 LVX458776:LVX458777 MFT458776:MFT458777 MPP458776:MPP458777 MZL458776:MZL458777 NJH458776:NJH458777 NTD458776:NTD458777 OCZ458776:OCZ458777 OMV458776:OMV458777 OWR458776:OWR458777 PGN458776:PGN458777 PQJ458776:PQJ458777 QAF458776:QAF458777 QKB458776:QKB458777 QTX458776:QTX458777 RDT458776:RDT458777 RNP458776:RNP458777 RXL458776:RXL458777 SHH458776:SHH458777 SRD458776:SRD458777 TAZ458776:TAZ458777 TKV458776:TKV458777 TUR458776:TUR458777 UEN458776:UEN458777 UOJ458776:UOJ458777 UYF458776:UYF458777 VIB458776:VIB458777 VRX458776:VRX458777 WBT458776:WBT458777 WLP458776:WLP458777 WVL458776:WVL458777 IZ524312:IZ524313 SV524312:SV524313 ACR524312:ACR524313 AMN524312:AMN524313 AWJ524312:AWJ524313 BGF524312:BGF524313 BQB524312:BQB524313 BZX524312:BZX524313 CJT524312:CJT524313 CTP524312:CTP524313 DDL524312:DDL524313 DNH524312:DNH524313 DXD524312:DXD524313 EGZ524312:EGZ524313 EQV524312:EQV524313 FAR524312:FAR524313 FKN524312:FKN524313 FUJ524312:FUJ524313 GEF524312:GEF524313 GOB524312:GOB524313 GXX524312:GXX524313 HHT524312:HHT524313 HRP524312:HRP524313 IBL524312:IBL524313 ILH524312:ILH524313 IVD524312:IVD524313 JEZ524312:JEZ524313 JOV524312:JOV524313 JYR524312:JYR524313 KIN524312:KIN524313 KSJ524312:KSJ524313 LCF524312:LCF524313 LMB524312:LMB524313 LVX524312:LVX524313 MFT524312:MFT524313 MPP524312:MPP524313 MZL524312:MZL524313 NJH524312:NJH524313 NTD524312:NTD524313 OCZ524312:OCZ524313 OMV524312:OMV524313 OWR524312:OWR524313 PGN524312:PGN524313 PQJ524312:PQJ524313 QAF524312:QAF524313 QKB524312:QKB524313 QTX524312:QTX524313 RDT524312:RDT524313 RNP524312:RNP524313 RXL524312:RXL524313 SHH524312:SHH524313 SRD524312:SRD524313 TAZ524312:TAZ524313 TKV524312:TKV524313 TUR524312:TUR524313 UEN524312:UEN524313 UOJ524312:UOJ524313 UYF524312:UYF524313 VIB524312:VIB524313 VRX524312:VRX524313 WBT524312:WBT524313 WLP524312:WLP524313 WVL524312:WVL524313 IZ589848:IZ589849 SV589848:SV589849 ACR589848:ACR589849 AMN589848:AMN589849 AWJ589848:AWJ589849 BGF589848:BGF589849 BQB589848:BQB589849 BZX589848:BZX589849 CJT589848:CJT589849 CTP589848:CTP589849 DDL589848:DDL589849 DNH589848:DNH589849 DXD589848:DXD589849 EGZ589848:EGZ589849 EQV589848:EQV589849 FAR589848:FAR589849 FKN589848:FKN589849 FUJ589848:FUJ589849 GEF589848:GEF589849 GOB589848:GOB589849 GXX589848:GXX589849 HHT589848:HHT589849 HRP589848:HRP589849 IBL589848:IBL589849 ILH589848:ILH589849 IVD589848:IVD589849 JEZ589848:JEZ589849 JOV589848:JOV589849 JYR589848:JYR589849 KIN589848:KIN589849 KSJ589848:KSJ589849 LCF589848:LCF589849 LMB589848:LMB589849 LVX589848:LVX589849 MFT589848:MFT589849 MPP589848:MPP589849 MZL589848:MZL589849 NJH589848:NJH589849 NTD589848:NTD589849 OCZ589848:OCZ589849 OMV589848:OMV589849 OWR589848:OWR589849 PGN589848:PGN589849 PQJ589848:PQJ589849 QAF589848:QAF589849 QKB589848:QKB589849 QTX589848:QTX589849 RDT589848:RDT589849 RNP589848:RNP589849 RXL589848:RXL589849 SHH589848:SHH589849 SRD589848:SRD589849 TAZ589848:TAZ589849 TKV589848:TKV589849 TUR589848:TUR589849 UEN589848:UEN589849 UOJ589848:UOJ589849 UYF589848:UYF589849 VIB589848:VIB589849 VRX589848:VRX589849 WBT589848:WBT589849 WLP589848:WLP589849 WVL589848:WVL589849 IZ655384:IZ655385 SV655384:SV655385 ACR655384:ACR655385 AMN655384:AMN655385 AWJ655384:AWJ655385 BGF655384:BGF655385 BQB655384:BQB655385 BZX655384:BZX655385 CJT655384:CJT655385 CTP655384:CTP655385 DDL655384:DDL655385 DNH655384:DNH655385 DXD655384:DXD655385 EGZ655384:EGZ655385 EQV655384:EQV655385 FAR655384:FAR655385 FKN655384:FKN655385 FUJ655384:FUJ655385 GEF655384:GEF655385 GOB655384:GOB655385 GXX655384:GXX655385 HHT655384:HHT655385 HRP655384:HRP655385 IBL655384:IBL655385 ILH655384:ILH655385 IVD655384:IVD655385 JEZ655384:JEZ655385 JOV655384:JOV655385 JYR655384:JYR655385 KIN655384:KIN655385 KSJ655384:KSJ655385 LCF655384:LCF655385 LMB655384:LMB655385 LVX655384:LVX655385 MFT655384:MFT655385 MPP655384:MPP655385 MZL655384:MZL655385 NJH655384:NJH655385 NTD655384:NTD655385 OCZ655384:OCZ655385 OMV655384:OMV655385 OWR655384:OWR655385 PGN655384:PGN655385 PQJ655384:PQJ655385 QAF655384:QAF655385 QKB655384:QKB655385 QTX655384:QTX655385 RDT655384:RDT655385 RNP655384:RNP655385 RXL655384:RXL655385 SHH655384:SHH655385 SRD655384:SRD655385 TAZ655384:TAZ655385 TKV655384:TKV655385 TUR655384:TUR655385 UEN655384:UEN655385 UOJ655384:UOJ655385 UYF655384:UYF655385 VIB655384:VIB655385 VRX655384:VRX655385 WBT655384:WBT655385 WLP655384:WLP655385 WVL655384:WVL655385 IZ720920:IZ720921 SV720920:SV720921 ACR720920:ACR720921 AMN720920:AMN720921 AWJ720920:AWJ720921 BGF720920:BGF720921 BQB720920:BQB720921 BZX720920:BZX720921 CJT720920:CJT720921 CTP720920:CTP720921 DDL720920:DDL720921 DNH720920:DNH720921 DXD720920:DXD720921 EGZ720920:EGZ720921 EQV720920:EQV720921 FAR720920:FAR720921 FKN720920:FKN720921 FUJ720920:FUJ720921 GEF720920:GEF720921 GOB720920:GOB720921 GXX720920:GXX720921 HHT720920:HHT720921 HRP720920:HRP720921 IBL720920:IBL720921 ILH720920:ILH720921 IVD720920:IVD720921 JEZ720920:JEZ720921 JOV720920:JOV720921 JYR720920:JYR720921 KIN720920:KIN720921 KSJ720920:KSJ720921 LCF720920:LCF720921 LMB720920:LMB720921 LVX720920:LVX720921 MFT720920:MFT720921 MPP720920:MPP720921 MZL720920:MZL720921 NJH720920:NJH720921 NTD720920:NTD720921 OCZ720920:OCZ720921 OMV720920:OMV720921 OWR720920:OWR720921 PGN720920:PGN720921 PQJ720920:PQJ720921 QAF720920:QAF720921 QKB720920:QKB720921 QTX720920:QTX720921 RDT720920:RDT720921 RNP720920:RNP720921 RXL720920:RXL720921 SHH720920:SHH720921 SRD720920:SRD720921 TAZ720920:TAZ720921 TKV720920:TKV720921 TUR720920:TUR720921 UEN720920:UEN720921 UOJ720920:UOJ720921 UYF720920:UYF720921 VIB720920:VIB720921 VRX720920:VRX720921 WBT720920:WBT720921 WLP720920:WLP720921 WVL720920:WVL720921 IZ786456:IZ786457 SV786456:SV786457 ACR786456:ACR786457 AMN786456:AMN786457 AWJ786456:AWJ786457 BGF786456:BGF786457 BQB786456:BQB786457 BZX786456:BZX786457 CJT786456:CJT786457 CTP786456:CTP786457 DDL786456:DDL786457 DNH786456:DNH786457 DXD786456:DXD786457 EGZ786456:EGZ786457 EQV786456:EQV786457 FAR786456:FAR786457 FKN786456:FKN786457 FUJ786456:FUJ786457 GEF786456:GEF786457 GOB786456:GOB786457 GXX786456:GXX786457 HHT786456:HHT786457 HRP786456:HRP786457 IBL786456:IBL786457 ILH786456:ILH786457 IVD786456:IVD786457 JEZ786456:JEZ786457 JOV786456:JOV786457 JYR786456:JYR786457 KIN786456:KIN786457 KSJ786456:KSJ786457 LCF786456:LCF786457 LMB786456:LMB786457 LVX786456:LVX786457 MFT786456:MFT786457 MPP786456:MPP786457 MZL786456:MZL786457 NJH786456:NJH786457 NTD786456:NTD786457 OCZ786456:OCZ786457 OMV786456:OMV786457 OWR786456:OWR786457 PGN786456:PGN786457 PQJ786456:PQJ786457 QAF786456:QAF786457 QKB786456:QKB786457 QTX786456:QTX786457 RDT786456:RDT786457 RNP786456:RNP786457 RXL786456:RXL786457 SHH786456:SHH786457 SRD786456:SRD786457 TAZ786456:TAZ786457 TKV786456:TKV786457 TUR786456:TUR786457 UEN786456:UEN786457 UOJ786456:UOJ786457 UYF786456:UYF786457 VIB786456:VIB786457 VRX786456:VRX786457 WBT786456:WBT786457 WLP786456:WLP786457 WVL786456:WVL786457 IZ851992:IZ851993 SV851992:SV851993 ACR851992:ACR851993 AMN851992:AMN851993 AWJ851992:AWJ851993 BGF851992:BGF851993 BQB851992:BQB851993 BZX851992:BZX851993 CJT851992:CJT851993 CTP851992:CTP851993 DDL851992:DDL851993 DNH851992:DNH851993 DXD851992:DXD851993 EGZ851992:EGZ851993 EQV851992:EQV851993 FAR851992:FAR851993 FKN851992:FKN851993 FUJ851992:FUJ851993 GEF851992:GEF851993 GOB851992:GOB851993 GXX851992:GXX851993 HHT851992:HHT851993 HRP851992:HRP851993 IBL851992:IBL851993 ILH851992:ILH851993 IVD851992:IVD851993 JEZ851992:JEZ851993 JOV851992:JOV851993 JYR851992:JYR851993 KIN851992:KIN851993 KSJ851992:KSJ851993 LCF851992:LCF851993 LMB851992:LMB851993 LVX851992:LVX851993 MFT851992:MFT851993 MPP851992:MPP851993 MZL851992:MZL851993 NJH851992:NJH851993 NTD851992:NTD851993 OCZ851992:OCZ851993 OMV851992:OMV851993 OWR851992:OWR851993 PGN851992:PGN851993 PQJ851992:PQJ851993 QAF851992:QAF851993 QKB851992:QKB851993 QTX851992:QTX851993 RDT851992:RDT851993 RNP851992:RNP851993 RXL851992:RXL851993 SHH851992:SHH851993 SRD851992:SRD851993 TAZ851992:TAZ851993 TKV851992:TKV851993 TUR851992:TUR851993 UEN851992:UEN851993 UOJ851992:UOJ851993 UYF851992:UYF851993 VIB851992:VIB851993 VRX851992:VRX851993 WBT851992:WBT851993 WLP851992:WLP851993 WVL851992:WVL851993 IZ917528:IZ917529 SV917528:SV917529 ACR917528:ACR917529 AMN917528:AMN917529 AWJ917528:AWJ917529 BGF917528:BGF917529 BQB917528:BQB917529 BZX917528:BZX917529 CJT917528:CJT917529 CTP917528:CTP917529 DDL917528:DDL917529 DNH917528:DNH917529 DXD917528:DXD917529 EGZ917528:EGZ917529 EQV917528:EQV917529 FAR917528:FAR917529 FKN917528:FKN917529 FUJ917528:FUJ917529 GEF917528:GEF917529 GOB917528:GOB917529 GXX917528:GXX917529 HHT917528:HHT917529 HRP917528:HRP917529 IBL917528:IBL917529 ILH917528:ILH917529 IVD917528:IVD917529 JEZ917528:JEZ917529 JOV917528:JOV917529 JYR917528:JYR917529 KIN917528:KIN917529 KSJ917528:KSJ917529 LCF917528:LCF917529 LMB917528:LMB917529 LVX917528:LVX917529 MFT917528:MFT917529 MPP917528:MPP917529 MZL917528:MZL917529 NJH917528:NJH917529 NTD917528:NTD917529 OCZ917528:OCZ917529 OMV917528:OMV917529 OWR917528:OWR917529 PGN917528:PGN917529 PQJ917528:PQJ917529 QAF917528:QAF917529 QKB917528:QKB917529 QTX917528:QTX917529 RDT917528:RDT917529 RNP917528:RNP917529 RXL917528:RXL917529 SHH917528:SHH917529 SRD917528:SRD917529 TAZ917528:TAZ917529 TKV917528:TKV917529 TUR917528:TUR917529 UEN917528:UEN917529 UOJ917528:UOJ917529 UYF917528:UYF917529 VIB917528:VIB917529 VRX917528:VRX917529 WBT917528:WBT917529 WLP917528:WLP917529 WVL917528:WVL917529 IZ983064:IZ983065 SV983064:SV983065 ACR983064:ACR983065 AMN983064:AMN983065 AWJ983064:AWJ983065 BGF983064:BGF983065 BQB983064:BQB983065 BZX983064:BZX983065 CJT983064:CJT983065 CTP983064:CTP983065 DDL983064:DDL983065 DNH983064:DNH983065 DXD983064:DXD983065 EGZ983064:EGZ983065 EQV983064:EQV983065 FAR983064:FAR983065 FKN983064:FKN983065 FUJ983064:FUJ983065 GEF983064:GEF983065 GOB983064:GOB983065 GXX983064:GXX983065 HHT983064:HHT983065 HRP983064:HRP983065 IBL983064:IBL983065 ILH983064:ILH983065 IVD983064:IVD983065 JEZ983064:JEZ983065 JOV983064:JOV983065 JYR983064:JYR983065 KIN983064:KIN983065 KSJ983064:KSJ983065 LCF983064:LCF983065 LMB983064:LMB983065 LVX983064:LVX983065 MFT983064:MFT983065 MPP983064:MPP983065 MZL983064:MZL983065 NJH983064:NJH983065 NTD983064:NTD983065 OCZ983064:OCZ983065 OMV983064:OMV983065 OWR983064:OWR983065 PGN983064:PGN983065 PQJ983064:PQJ983065 QAF983064:QAF983065 QKB983064:QKB983065 QTX983064:QTX983065 RDT983064:RDT983065 RNP983064:RNP983065 RXL983064:RXL983065 SHH983064:SHH983065 SRD983064:SRD983065 TAZ983064:TAZ983065 TKV983064:TKV983065 TUR983064:TUR983065 UEN983064:UEN983065 UOJ983064:UOJ983065 UYF983064:UYF983065 VIB983064:VIB983065 VRX983064:VRX983065 WBT983064:WBT983065 WLP983064:WLP983065 WVL983064:WVL983065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IZ65565 SV65565 ACR65565 AMN65565 AWJ65565 E983034 E917498 E851962 E786426 E720890 E655354 E589818 E524282 E458746 E393210 E327674 E262138 E196602 E131066 E65530 E983058 E917522 E851986 E786450 E720914 E655378 E589842 E524306 E458770 E393234 E327698 E262162 E196626 E131090 E65554 E983054 E917518 E851982 E786446 E720910 E655374 E589838 E524302 E458766 E393230 E327694 E262158 E196622 E131086 E65550 E983066:E983067 E917530:E917531 E851994:E851995 E786458:E786459 E720922:E720923 E655386:E655387 E589850:E589851 E524314:E524315 E458778:E458779 E393242:E393243 E327706:E327707 E262170:E262171 E196634:E196635 E131098:E131099 E65562:E65563 E983044 E917508 E851972 E786436 E720900 E655364 E589828 E524292 E458756 E393220 E327684 E262148 E196612 E131076 E65540 E983024 E917488 E851952 E786416 E720880 E655344 E589808 E524272 E458736 E393200 E327664 E262128 E196592 E131056 E65520 E983071 E917535 E851999 E786463 E720927 E655391 E589855 E524319 E458783 E393247 E327711 E262175 E196639 E131103 E65567 IX45 IX20 IX26 IX30 IX35 IX3 IX49 IX18 IX41 IX52:IX56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JD52:JD56 JC46:JC57 JC42:JC44 JC41:JD41 JC45:JD45 JD49 JC31:JC34 JC3:JD3 JC35:JD35 JC30:JD30 JC26:JD26 JC20:JD20 JC18:JD18 JC4:JC11 JC19 JC21:JC25 JC27:JC29 JC13:JC17">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legacyDrawing r:id="rId2"/>
</worksheet>
</file>

<file path=xl/worksheets/sheet3.xml><?xml version="1.0" encoding="utf-8"?>
<worksheet xmlns="http://schemas.openxmlformats.org/spreadsheetml/2006/main" xmlns:r="http://schemas.openxmlformats.org/officeDocument/2006/relationships">
  <sheetPr>
    <tabColor rgb="FF00736F"/>
  </sheetPr>
  <dimension ref="A1:IX221"/>
  <sheetViews>
    <sheetView showGridLines="0" zoomScale="90" zoomScaleNormal="90" workbookViewId="0">
      <selection sqref="A1:IX2"/>
    </sheetView>
  </sheetViews>
  <sheetFormatPr baseColWidth="10" defaultColWidth="0" defaultRowHeight="0" customHeight="1" zeroHeight="1"/>
  <cols>
    <col min="1" max="1" width="14.140625" style="21" bestFit="1" customWidth="1"/>
    <col min="2" max="2" width="13" style="11" bestFit="1" customWidth="1"/>
    <col min="3" max="3" width="10.140625" style="22" bestFit="1" customWidth="1"/>
    <col min="4" max="4" width="9.28515625" style="23" bestFit="1" customWidth="1"/>
    <col min="5" max="5" width="20.7109375" style="11" customWidth="1"/>
    <col min="6" max="6" width="6.140625" style="11" bestFit="1" customWidth="1"/>
    <col min="7" max="14" width="0" style="11" hidden="1" customWidth="1"/>
    <col min="15" max="15" width="11.42578125" style="11" hidden="1" customWidth="1"/>
    <col min="16" max="16" width="0" style="11" hidden="1" customWidth="1"/>
    <col min="17" max="254" width="11.42578125" style="11" hidden="1"/>
    <col min="255" max="255" width="8.42578125" style="11" customWidth="1"/>
    <col min="256" max="256" width="40.5703125" style="11" customWidth="1"/>
    <col min="257" max="257" width="20.28515625" style="11" customWidth="1"/>
    <col min="258" max="258" width="11" style="11" bestFit="1" customWidth="1"/>
    <col min="259" max="259" width="21.42578125" style="11" customWidth="1"/>
    <col min="260" max="260" width="20.7109375" style="11" customWidth="1"/>
    <col min="261" max="261" width="25.7109375" style="11" customWidth="1"/>
    <col min="262" max="262" width="0.7109375" style="11" customWidth="1"/>
    <col min="263" max="272" width="11.42578125" style="11" hidden="1" customWidth="1"/>
    <col min="273" max="510" width="11.42578125" style="11" hidden="1"/>
    <col min="511" max="511" width="8.42578125" style="11" customWidth="1"/>
    <col min="512" max="512" width="32.85546875" style="11" customWidth="1"/>
    <col min="513" max="513" width="17.140625" style="11" customWidth="1"/>
    <col min="514" max="514" width="15.42578125" style="11" customWidth="1"/>
    <col min="515" max="515" width="21.42578125" style="11" customWidth="1"/>
    <col min="516" max="516" width="20.7109375" style="11" customWidth="1"/>
    <col min="517" max="517" width="25.7109375" style="11" customWidth="1"/>
    <col min="518" max="518" width="0.7109375" style="11" customWidth="1"/>
    <col min="519" max="528" width="11.42578125" style="11" hidden="1" customWidth="1"/>
    <col min="529" max="766" width="11.42578125" style="11" hidden="1"/>
    <col min="767" max="767" width="8.42578125" style="11" customWidth="1"/>
    <col min="768" max="768" width="32.85546875" style="11" customWidth="1"/>
    <col min="769" max="769" width="17.140625" style="11" customWidth="1"/>
    <col min="770" max="770" width="15.42578125" style="11" customWidth="1"/>
    <col min="771" max="771" width="21.42578125" style="11" customWidth="1"/>
    <col min="772" max="772" width="20.7109375" style="11" customWidth="1"/>
    <col min="773" max="773" width="25.7109375" style="11" customWidth="1"/>
    <col min="774" max="774" width="0.7109375" style="11" customWidth="1"/>
    <col min="775" max="784" width="11.42578125" style="11" hidden="1" customWidth="1"/>
    <col min="785" max="1022" width="11.42578125" style="11" hidden="1"/>
    <col min="1023" max="1023" width="8.42578125" style="11" customWidth="1"/>
    <col min="1024" max="1024" width="32.85546875" style="11" customWidth="1"/>
    <col min="1025" max="1025" width="17.140625" style="11" customWidth="1"/>
    <col min="1026" max="1026" width="15.42578125" style="11" customWidth="1"/>
    <col min="1027" max="1027" width="21.42578125" style="11" customWidth="1"/>
    <col min="1028" max="1028" width="20.7109375" style="11" customWidth="1"/>
    <col min="1029" max="1029" width="25.7109375" style="11" customWidth="1"/>
    <col min="1030" max="1030" width="0.7109375" style="11" customWidth="1"/>
    <col min="1031" max="1040" width="11.42578125" style="11" hidden="1" customWidth="1"/>
    <col min="1041" max="1278" width="11.42578125" style="11" hidden="1"/>
    <col min="1279" max="1279" width="8.42578125" style="11" customWidth="1"/>
    <col min="1280" max="1280" width="32.85546875" style="11" customWidth="1"/>
    <col min="1281" max="1281" width="17.140625" style="11" customWidth="1"/>
    <col min="1282" max="1282" width="15.42578125" style="11" customWidth="1"/>
    <col min="1283" max="1283" width="21.42578125" style="11" customWidth="1"/>
    <col min="1284" max="1284" width="20.7109375" style="11" customWidth="1"/>
    <col min="1285" max="1285" width="25.7109375" style="11" customWidth="1"/>
    <col min="1286" max="1286" width="0.7109375" style="11" customWidth="1"/>
    <col min="1287" max="1296" width="11.42578125" style="11" hidden="1" customWidth="1"/>
    <col min="1297" max="1534" width="11.42578125" style="11" hidden="1"/>
    <col min="1535" max="1535" width="8.42578125" style="11" customWidth="1"/>
    <col min="1536" max="1536" width="32.85546875" style="11" customWidth="1"/>
    <col min="1537" max="1537" width="17.140625" style="11" customWidth="1"/>
    <col min="1538" max="1538" width="15.42578125" style="11" customWidth="1"/>
    <col min="1539" max="1539" width="21.42578125" style="11" customWidth="1"/>
    <col min="1540" max="1540" width="20.7109375" style="11" customWidth="1"/>
    <col min="1541" max="1541" width="25.7109375" style="11" customWidth="1"/>
    <col min="1542" max="1542" width="0.7109375" style="11" customWidth="1"/>
    <col min="1543" max="1552" width="11.42578125" style="11" hidden="1" customWidth="1"/>
    <col min="1553" max="1790" width="11.42578125" style="11" hidden="1"/>
    <col min="1791" max="1791" width="8.42578125" style="11" customWidth="1"/>
    <col min="1792" max="1792" width="32.85546875" style="11" customWidth="1"/>
    <col min="1793" max="1793" width="17.140625" style="11" customWidth="1"/>
    <col min="1794" max="1794" width="15.42578125" style="11" customWidth="1"/>
    <col min="1795" max="1795" width="21.42578125" style="11" customWidth="1"/>
    <col min="1796" max="1796" width="20.7109375" style="11" customWidth="1"/>
    <col min="1797" max="1797" width="25.7109375" style="11" customWidth="1"/>
    <col min="1798" max="1798" width="0.7109375" style="11" customWidth="1"/>
    <col min="1799" max="1808" width="11.42578125" style="11" hidden="1" customWidth="1"/>
    <col min="1809" max="2046" width="11.42578125" style="11" hidden="1"/>
    <col min="2047" max="2047" width="8.42578125" style="11" customWidth="1"/>
    <col min="2048" max="2048" width="32.85546875" style="11" customWidth="1"/>
    <col min="2049" max="2049" width="17.140625" style="11" customWidth="1"/>
    <col min="2050" max="2050" width="15.42578125" style="11" customWidth="1"/>
    <col min="2051" max="2051" width="21.42578125" style="11" customWidth="1"/>
    <col min="2052" max="2052" width="20.7109375" style="11" customWidth="1"/>
    <col min="2053" max="2053" width="25.7109375" style="11" customWidth="1"/>
    <col min="2054" max="2054" width="0.7109375" style="11" customWidth="1"/>
    <col min="2055" max="2064" width="11.42578125" style="11" hidden="1" customWidth="1"/>
    <col min="2065" max="2302" width="11.42578125" style="11" hidden="1"/>
    <col min="2303" max="2303" width="8.42578125" style="11" customWidth="1"/>
    <col min="2304" max="2304" width="32.85546875" style="11" customWidth="1"/>
    <col min="2305" max="2305" width="17.140625" style="11" customWidth="1"/>
    <col min="2306" max="2306" width="15.42578125" style="11" customWidth="1"/>
    <col min="2307" max="2307" width="21.42578125" style="11" customWidth="1"/>
    <col min="2308" max="2308" width="20.7109375" style="11" customWidth="1"/>
    <col min="2309" max="2309" width="25.7109375" style="11" customWidth="1"/>
    <col min="2310" max="2310" width="0.7109375" style="11" customWidth="1"/>
    <col min="2311" max="2320" width="11.42578125" style="11" hidden="1" customWidth="1"/>
    <col min="2321" max="2558" width="11.42578125" style="11" hidden="1"/>
    <col min="2559" max="2559" width="8.42578125" style="11" customWidth="1"/>
    <col min="2560" max="2560" width="32.85546875" style="11" customWidth="1"/>
    <col min="2561" max="2561" width="17.140625" style="11" customWidth="1"/>
    <col min="2562" max="2562" width="15.42578125" style="11" customWidth="1"/>
    <col min="2563" max="2563" width="21.42578125" style="11" customWidth="1"/>
    <col min="2564" max="2564" width="20.7109375" style="11" customWidth="1"/>
    <col min="2565" max="2565" width="25.7109375" style="11" customWidth="1"/>
    <col min="2566" max="2566" width="0.7109375" style="11" customWidth="1"/>
    <col min="2567" max="2576" width="11.42578125" style="11" hidden="1" customWidth="1"/>
    <col min="2577" max="2814" width="11.42578125" style="11" hidden="1"/>
    <col min="2815" max="2815" width="8.42578125" style="11" customWidth="1"/>
    <col min="2816" max="2816" width="32.85546875" style="11" customWidth="1"/>
    <col min="2817" max="2817" width="17.140625" style="11" customWidth="1"/>
    <col min="2818" max="2818" width="15.42578125" style="11" customWidth="1"/>
    <col min="2819" max="2819" width="21.42578125" style="11" customWidth="1"/>
    <col min="2820" max="2820" width="20.7109375" style="11" customWidth="1"/>
    <col min="2821" max="2821" width="25.7109375" style="11" customWidth="1"/>
    <col min="2822" max="2822" width="0.7109375" style="11" customWidth="1"/>
    <col min="2823" max="2832" width="11.42578125" style="11" hidden="1" customWidth="1"/>
    <col min="2833" max="3070" width="11.42578125" style="11" hidden="1"/>
    <col min="3071" max="3071" width="8.42578125" style="11" customWidth="1"/>
    <col min="3072" max="3072" width="32.85546875" style="11" customWidth="1"/>
    <col min="3073" max="3073" width="17.140625" style="11" customWidth="1"/>
    <col min="3074" max="3074" width="15.42578125" style="11" customWidth="1"/>
    <col min="3075" max="3075" width="21.42578125" style="11" customWidth="1"/>
    <col min="3076" max="3076" width="20.7109375" style="11" customWidth="1"/>
    <col min="3077" max="3077" width="25.7109375" style="11" customWidth="1"/>
    <col min="3078" max="3078" width="0.7109375" style="11" customWidth="1"/>
    <col min="3079" max="3088" width="11.42578125" style="11" hidden="1" customWidth="1"/>
    <col min="3089" max="3326" width="11.42578125" style="11" hidden="1"/>
    <col min="3327" max="3327" width="8.42578125" style="11" customWidth="1"/>
    <col min="3328" max="3328" width="32.85546875" style="11" customWidth="1"/>
    <col min="3329" max="3329" width="17.140625" style="11" customWidth="1"/>
    <col min="3330" max="3330" width="15.42578125" style="11" customWidth="1"/>
    <col min="3331" max="3331" width="21.42578125" style="11" customWidth="1"/>
    <col min="3332" max="3332" width="20.7109375" style="11" customWidth="1"/>
    <col min="3333" max="3333" width="25.7109375" style="11" customWidth="1"/>
    <col min="3334" max="3334" width="0.7109375" style="11" customWidth="1"/>
    <col min="3335" max="3344" width="11.42578125" style="11" hidden="1" customWidth="1"/>
    <col min="3345" max="3582" width="11.42578125" style="11" hidden="1"/>
    <col min="3583" max="3583" width="8.42578125" style="11" customWidth="1"/>
    <col min="3584" max="3584" width="32.85546875" style="11" customWidth="1"/>
    <col min="3585" max="3585" width="17.140625" style="11" customWidth="1"/>
    <col min="3586" max="3586" width="15.42578125" style="11" customWidth="1"/>
    <col min="3587" max="3587" width="21.42578125" style="11" customWidth="1"/>
    <col min="3588" max="3588" width="20.7109375" style="11" customWidth="1"/>
    <col min="3589" max="3589" width="25.7109375" style="11" customWidth="1"/>
    <col min="3590" max="3590" width="0.7109375" style="11" customWidth="1"/>
    <col min="3591" max="3600" width="11.42578125" style="11" hidden="1" customWidth="1"/>
    <col min="3601" max="3838" width="11.42578125" style="11" hidden="1"/>
    <col min="3839" max="3839" width="8.42578125" style="11" customWidth="1"/>
    <col min="3840" max="3840" width="32.85546875" style="11" customWidth="1"/>
    <col min="3841" max="3841" width="17.140625" style="11" customWidth="1"/>
    <col min="3842" max="3842" width="15.42578125" style="11" customWidth="1"/>
    <col min="3843" max="3843" width="21.42578125" style="11" customWidth="1"/>
    <col min="3844" max="3844" width="20.7109375" style="11" customWidth="1"/>
    <col min="3845" max="3845" width="25.7109375" style="11" customWidth="1"/>
    <col min="3846" max="3846" width="0.7109375" style="11" customWidth="1"/>
    <col min="3847" max="3856" width="11.42578125" style="11" hidden="1" customWidth="1"/>
    <col min="3857" max="4094" width="11.42578125" style="11" hidden="1"/>
    <col min="4095" max="4095" width="8.42578125" style="11" customWidth="1"/>
    <col min="4096" max="4096" width="32.85546875" style="11" customWidth="1"/>
    <col min="4097" max="4097" width="17.140625" style="11" customWidth="1"/>
    <col min="4098" max="4098" width="15.42578125" style="11" customWidth="1"/>
    <col min="4099" max="4099" width="21.42578125" style="11" customWidth="1"/>
    <col min="4100" max="4100" width="20.7109375" style="11" customWidth="1"/>
    <col min="4101" max="4101" width="25.7109375" style="11" customWidth="1"/>
    <col min="4102" max="4102" width="0.7109375" style="11" customWidth="1"/>
    <col min="4103" max="4112" width="11.42578125" style="11" hidden="1" customWidth="1"/>
    <col min="4113" max="4350" width="11.42578125" style="11" hidden="1"/>
    <col min="4351" max="4351" width="8.42578125" style="11" customWidth="1"/>
    <col min="4352" max="4352" width="32.85546875" style="11" customWidth="1"/>
    <col min="4353" max="4353" width="17.140625" style="11" customWidth="1"/>
    <col min="4354" max="4354" width="15.42578125" style="11" customWidth="1"/>
    <col min="4355" max="4355" width="21.42578125" style="11" customWidth="1"/>
    <col min="4356" max="4356" width="20.7109375" style="11" customWidth="1"/>
    <col min="4357" max="4357" width="25.7109375" style="11" customWidth="1"/>
    <col min="4358" max="4358" width="0.7109375" style="11" customWidth="1"/>
    <col min="4359" max="4368" width="11.42578125" style="11" hidden="1" customWidth="1"/>
    <col min="4369" max="4606" width="11.42578125" style="11" hidden="1"/>
    <col min="4607" max="4607" width="8.42578125" style="11" customWidth="1"/>
    <col min="4608" max="4608" width="32.85546875" style="11" customWidth="1"/>
    <col min="4609" max="4609" width="17.140625" style="11" customWidth="1"/>
    <col min="4610" max="4610" width="15.42578125" style="11" customWidth="1"/>
    <col min="4611" max="4611" width="21.42578125" style="11" customWidth="1"/>
    <col min="4612" max="4612" width="20.7109375" style="11" customWidth="1"/>
    <col min="4613" max="4613" width="25.7109375" style="11" customWidth="1"/>
    <col min="4614" max="4614" width="0.7109375" style="11" customWidth="1"/>
    <col min="4615" max="4624" width="11.42578125" style="11" hidden="1" customWidth="1"/>
    <col min="4625" max="4862" width="11.42578125" style="11" hidden="1"/>
    <col min="4863" max="4863" width="8.42578125" style="11" customWidth="1"/>
    <col min="4864" max="4864" width="32.85546875" style="11" customWidth="1"/>
    <col min="4865" max="4865" width="17.140625" style="11" customWidth="1"/>
    <col min="4866" max="4866" width="15.42578125" style="11" customWidth="1"/>
    <col min="4867" max="4867" width="21.42578125" style="11" customWidth="1"/>
    <col min="4868" max="4868" width="20.7109375" style="11" customWidth="1"/>
    <col min="4869" max="4869" width="25.7109375" style="11" customWidth="1"/>
    <col min="4870" max="4870" width="0.7109375" style="11" customWidth="1"/>
    <col min="4871" max="4880" width="11.42578125" style="11" hidden="1" customWidth="1"/>
    <col min="4881" max="5118" width="11.42578125" style="11" hidden="1"/>
    <col min="5119" max="5119" width="8.42578125" style="11" customWidth="1"/>
    <col min="5120" max="5120" width="32.85546875" style="11" customWidth="1"/>
    <col min="5121" max="5121" width="17.140625" style="11" customWidth="1"/>
    <col min="5122" max="5122" width="15.42578125" style="11" customWidth="1"/>
    <col min="5123" max="5123" width="21.42578125" style="11" customWidth="1"/>
    <col min="5124" max="5124" width="20.7109375" style="11" customWidth="1"/>
    <col min="5125" max="5125" width="25.7109375" style="11" customWidth="1"/>
    <col min="5126" max="5126" width="0.7109375" style="11" customWidth="1"/>
    <col min="5127" max="5136" width="11.42578125" style="11" hidden="1" customWidth="1"/>
    <col min="5137" max="5374" width="11.42578125" style="11" hidden="1"/>
    <col min="5375" max="5375" width="8.42578125" style="11" customWidth="1"/>
    <col min="5376" max="5376" width="32.85546875" style="11" customWidth="1"/>
    <col min="5377" max="5377" width="17.140625" style="11" customWidth="1"/>
    <col min="5378" max="5378" width="15.42578125" style="11" customWidth="1"/>
    <col min="5379" max="5379" width="21.42578125" style="11" customWidth="1"/>
    <col min="5380" max="5380" width="20.7109375" style="11" customWidth="1"/>
    <col min="5381" max="5381" width="25.7109375" style="11" customWidth="1"/>
    <col min="5382" max="5382" width="0.7109375" style="11" customWidth="1"/>
    <col min="5383" max="5392" width="11.42578125" style="11" hidden="1" customWidth="1"/>
    <col min="5393" max="5630" width="11.42578125" style="11" hidden="1"/>
    <col min="5631" max="5631" width="8.42578125" style="11" customWidth="1"/>
    <col min="5632" max="5632" width="32.85546875" style="11" customWidth="1"/>
    <col min="5633" max="5633" width="17.140625" style="11" customWidth="1"/>
    <col min="5634" max="5634" width="15.42578125" style="11" customWidth="1"/>
    <col min="5635" max="5635" width="21.42578125" style="11" customWidth="1"/>
    <col min="5636" max="5636" width="20.7109375" style="11" customWidth="1"/>
    <col min="5637" max="5637" width="25.7109375" style="11" customWidth="1"/>
    <col min="5638" max="5638" width="0.7109375" style="11" customWidth="1"/>
    <col min="5639" max="5648" width="11.42578125" style="11" hidden="1" customWidth="1"/>
    <col min="5649" max="5886" width="11.42578125" style="11" hidden="1"/>
    <col min="5887" max="5887" width="8.42578125" style="11" customWidth="1"/>
    <col min="5888" max="5888" width="32.85546875" style="11" customWidth="1"/>
    <col min="5889" max="5889" width="17.140625" style="11" customWidth="1"/>
    <col min="5890" max="5890" width="15.42578125" style="11" customWidth="1"/>
    <col min="5891" max="5891" width="21.42578125" style="11" customWidth="1"/>
    <col min="5892" max="5892" width="20.7109375" style="11" customWidth="1"/>
    <col min="5893" max="5893" width="25.7109375" style="11" customWidth="1"/>
    <col min="5894" max="5894" width="0.7109375" style="11" customWidth="1"/>
    <col min="5895" max="5904" width="11.42578125" style="11" hidden="1" customWidth="1"/>
    <col min="5905" max="6142" width="11.42578125" style="11" hidden="1"/>
    <col min="6143" max="6143" width="8.42578125" style="11" customWidth="1"/>
    <col min="6144" max="6144" width="32.85546875" style="11" customWidth="1"/>
    <col min="6145" max="6145" width="17.140625" style="11" customWidth="1"/>
    <col min="6146" max="6146" width="15.42578125" style="11" customWidth="1"/>
    <col min="6147" max="6147" width="21.42578125" style="11" customWidth="1"/>
    <col min="6148" max="6148" width="20.7109375" style="11" customWidth="1"/>
    <col min="6149" max="6149" width="25.7109375" style="11" customWidth="1"/>
    <col min="6150" max="6150" width="0.7109375" style="11" customWidth="1"/>
    <col min="6151" max="6160" width="11.42578125" style="11" hidden="1" customWidth="1"/>
    <col min="6161" max="6398" width="11.42578125" style="11" hidden="1"/>
    <col min="6399" max="6399" width="8.42578125" style="11" customWidth="1"/>
    <col min="6400" max="6400" width="32.85546875" style="11" customWidth="1"/>
    <col min="6401" max="6401" width="17.140625" style="11" customWidth="1"/>
    <col min="6402" max="6402" width="15.42578125" style="11" customWidth="1"/>
    <col min="6403" max="6403" width="21.42578125" style="11" customWidth="1"/>
    <col min="6404" max="6404" width="20.7109375" style="11" customWidth="1"/>
    <col min="6405" max="6405" width="25.7109375" style="11" customWidth="1"/>
    <col min="6406" max="6406" width="0.7109375" style="11" customWidth="1"/>
    <col min="6407" max="6416" width="11.42578125" style="11" hidden="1" customWidth="1"/>
    <col min="6417" max="6654" width="11.42578125" style="11" hidden="1"/>
    <col min="6655" max="6655" width="8.42578125" style="11" customWidth="1"/>
    <col min="6656" max="6656" width="32.85546875" style="11" customWidth="1"/>
    <col min="6657" max="6657" width="17.140625" style="11" customWidth="1"/>
    <col min="6658" max="6658" width="15.42578125" style="11" customWidth="1"/>
    <col min="6659" max="6659" width="21.42578125" style="11" customWidth="1"/>
    <col min="6660" max="6660" width="20.7109375" style="11" customWidth="1"/>
    <col min="6661" max="6661" width="25.7109375" style="11" customWidth="1"/>
    <col min="6662" max="6662" width="0.7109375" style="11" customWidth="1"/>
    <col min="6663" max="6672" width="11.42578125" style="11" hidden="1" customWidth="1"/>
    <col min="6673" max="6910" width="11.42578125" style="11" hidden="1"/>
    <col min="6911" max="6911" width="8.42578125" style="11" customWidth="1"/>
    <col min="6912" max="6912" width="32.85546875" style="11" customWidth="1"/>
    <col min="6913" max="6913" width="17.140625" style="11" customWidth="1"/>
    <col min="6914" max="6914" width="15.42578125" style="11" customWidth="1"/>
    <col min="6915" max="6915" width="21.42578125" style="11" customWidth="1"/>
    <col min="6916" max="6916" width="20.7109375" style="11" customWidth="1"/>
    <col min="6917" max="6917" width="25.7109375" style="11" customWidth="1"/>
    <col min="6918" max="6918" width="0.7109375" style="11" customWidth="1"/>
    <col min="6919" max="6928" width="11.42578125" style="11" hidden="1" customWidth="1"/>
    <col min="6929" max="7166" width="11.42578125" style="11" hidden="1"/>
    <col min="7167" max="7167" width="8.42578125" style="11" customWidth="1"/>
    <col min="7168" max="7168" width="32.85546875" style="11" customWidth="1"/>
    <col min="7169" max="7169" width="17.140625" style="11" customWidth="1"/>
    <col min="7170" max="7170" width="15.42578125" style="11" customWidth="1"/>
    <col min="7171" max="7171" width="21.42578125" style="11" customWidth="1"/>
    <col min="7172" max="7172" width="20.7109375" style="11" customWidth="1"/>
    <col min="7173" max="7173" width="25.7109375" style="11" customWidth="1"/>
    <col min="7174" max="7174" width="0.7109375" style="11" customWidth="1"/>
    <col min="7175" max="7184" width="11.42578125" style="11" hidden="1" customWidth="1"/>
    <col min="7185" max="7422" width="11.42578125" style="11" hidden="1"/>
    <col min="7423" max="7423" width="8.42578125" style="11" customWidth="1"/>
    <col min="7424" max="7424" width="32.85546875" style="11" customWidth="1"/>
    <col min="7425" max="7425" width="17.140625" style="11" customWidth="1"/>
    <col min="7426" max="7426" width="15.42578125" style="11" customWidth="1"/>
    <col min="7427" max="7427" width="21.42578125" style="11" customWidth="1"/>
    <col min="7428" max="7428" width="20.7109375" style="11" customWidth="1"/>
    <col min="7429" max="7429" width="25.7109375" style="11" customWidth="1"/>
    <col min="7430" max="7430" width="0.7109375" style="11" customWidth="1"/>
    <col min="7431" max="7440" width="11.42578125" style="11" hidden="1" customWidth="1"/>
    <col min="7441" max="7678" width="11.42578125" style="11" hidden="1"/>
    <col min="7679" max="7679" width="8.42578125" style="11" customWidth="1"/>
    <col min="7680" max="7680" width="32.85546875" style="11" customWidth="1"/>
    <col min="7681" max="7681" width="17.140625" style="11" customWidth="1"/>
    <col min="7682" max="7682" width="15.42578125" style="11" customWidth="1"/>
    <col min="7683" max="7683" width="21.42578125" style="11" customWidth="1"/>
    <col min="7684" max="7684" width="20.7109375" style="11" customWidth="1"/>
    <col min="7685" max="7685" width="25.7109375" style="11" customWidth="1"/>
    <col min="7686" max="7686" width="0.7109375" style="11" customWidth="1"/>
    <col min="7687" max="7696" width="11.42578125" style="11" hidden="1" customWidth="1"/>
    <col min="7697" max="7934" width="11.42578125" style="11" hidden="1"/>
    <col min="7935" max="7935" width="8.42578125" style="11" customWidth="1"/>
    <col min="7936" max="7936" width="32.85546875" style="11" customWidth="1"/>
    <col min="7937" max="7937" width="17.140625" style="11" customWidth="1"/>
    <col min="7938" max="7938" width="15.42578125" style="11" customWidth="1"/>
    <col min="7939" max="7939" width="21.42578125" style="11" customWidth="1"/>
    <col min="7940" max="7940" width="20.7109375" style="11" customWidth="1"/>
    <col min="7941" max="7941" width="25.7109375" style="11" customWidth="1"/>
    <col min="7942" max="7942" width="0.7109375" style="11" customWidth="1"/>
    <col min="7943" max="7952" width="11.42578125" style="11" hidden="1" customWidth="1"/>
    <col min="7953" max="8190" width="11.42578125" style="11" hidden="1"/>
    <col min="8191" max="8191" width="8.42578125" style="11" customWidth="1"/>
    <col min="8192" max="8192" width="32.85546875" style="11" customWidth="1"/>
    <col min="8193" max="8193" width="17.140625" style="11" customWidth="1"/>
    <col min="8194" max="8194" width="15.42578125" style="11" customWidth="1"/>
    <col min="8195" max="8195" width="21.42578125" style="11" customWidth="1"/>
    <col min="8196" max="8196" width="20.7109375" style="11" customWidth="1"/>
    <col min="8197" max="8197" width="25.7109375" style="11" customWidth="1"/>
    <col min="8198" max="8198" width="0.7109375" style="11" customWidth="1"/>
    <col min="8199" max="8208" width="11.42578125" style="11" hidden="1" customWidth="1"/>
    <col min="8209" max="8446" width="11.42578125" style="11" hidden="1"/>
    <col min="8447" max="8447" width="8.42578125" style="11" customWidth="1"/>
    <col min="8448" max="8448" width="32.85546875" style="11" customWidth="1"/>
    <col min="8449" max="8449" width="17.140625" style="11" customWidth="1"/>
    <col min="8450" max="8450" width="15.42578125" style="11" customWidth="1"/>
    <col min="8451" max="8451" width="21.42578125" style="11" customWidth="1"/>
    <col min="8452" max="8452" width="20.7109375" style="11" customWidth="1"/>
    <col min="8453" max="8453" width="25.7109375" style="11" customWidth="1"/>
    <col min="8454" max="8454" width="0.7109375" style="11" customWidth="1"/>
    <col min="8455" max="8464" width="11.42578125" style="11" hidden="1" customWidth="1"/>
    <col min="8465" max="8702" width="11.42578125" style="11" hidden="1"/>
    <col min="8703" max="8703" width="8.42578125" style="11" customWidth="1"/>
    <col min="8704" max="8704" width="32.85546875" style="11" customWidth="1"/>
    <col min="8705" max="8705" width="17.140625" style="11" customWidth="1"/>
    <col min="8706" max="8706" width="15.42578125" style="11" customWidth="1"/>
    <col min="8707" max="8707" width="21.42578125" style="11" customWidth="1"/>
    <col min="8708" max="8708" width="20.7109375" style="11" customWidth="1"/>
    <col min="8709" max="8709" width="25.7109375" style="11" customWidth="1"/>
    <col min="8710" max="8710" width="0.7109375" style="11" customWidth="1"/>
    <col min="8711" max="8720" width="11.42578125" style="11" hidden="1" customWidth="1"/>
    <col min="8721" max="8958" width="11.42578125" style="11" hidden="1"/>
    <col min="8959" max="8959" width="8.42578125" style="11" customWidth="1"/>
    <col min="8960" max="8960" width="32.85546875" style="11" customWidth="1"/>
    <col min="8961" max="8961" width="17.140625" style="11" customWidth="1"/>
    <col min="8962" max="8962" width="15.42578125" style="11" customWidth="1"/>
    <col min="8963" max="8963" width="21.42578125" style="11" customWidth="1"/>
    <col min="8964" max="8964" width="20.7109375" style="11" customWidth="1"/>
    <col min="8965" max="8965" width="25.7109375" style="11" customWidth="1"/>
    <col min="8966" max="8966" width="0.7109375" style="11" customWidth="1"/>
    <col min="8967" max="8976" width="11.42578125" style="11" hidden="1" customWidth="1"/>
    <col min="8977" max="9214" width="11.42578125" style="11" hidden="1"/>
    <col min="9215" max="9215" width="8.42578125" style="11" customWidth="1"/>
    <col min="9216" max="9216" width="32.85546875" style="11" customWidth="1"/>
    <col min="9217" max="9217" width="17.140625" style="11" customWidth="1"/>
    <col min="9218" max="9218" width="15.42578125" style="11" customWidth="1"/>
    <col min="9219" max="9219" width="21.42578125" style="11" customWidth="1"/>
    <col min="9220" max="9220" width="20.7109375" style="11" customWidth="1"/>
    <col min="9221" max="9221" width="25.7109375" style="11" customWidth="1"/>
    <col min="9222" max="9222" width="0.7109375" style="11" customWidth="1"/>
    <col min="9223" max="9232" width="11.42578125" style="11" hidden="1" customWidth="1"/>
    <col min="9233" max="9470" width="11.42578125" style="11" hidden="1"/>
    <col min="9471" max="9471" width="8.42578125" style="11" customWidth="1"/>
    <col min="9472" max="9472" width="32.85546875" style="11" customWidth="1"/>
    <col min="9473" max="9473" width="17.140625" style="11" customWidth="1"/>
    <col min="9474" max="9474" width="15.42578125" style="11" customWidth="1"/>
    <col min="9475" max="9475" width="21.42578125" style="11" customWidth="1"/>
    <col min="9476" max="9476" width="20.7109375" style="11" customWidth="1"/>
    <col min="9477" max="9477" width="25.7109375" style="11" customWidth="1"/>
    <col min="9478" max="9478" width="0.7109375" style="11" customWidth="1"/>
    <col min="9479" max="9488" width="11.42578125" style="11" hidden="1" customWidth="1"/>
    <col min="9489" max="9726" width="11.42578125" style="11" hidden="1"/>
    <col min="9727" max="9727" width="8.42578125" style="11" customWidth="1"/>
    <col min="9728" max="9728" width="32.85546875" style="11" customWidth="1"/>
    <col min="9729" max="9729" width="17.140625" style="11" customWidth="1"/>
    <col min="9730" max="9730" width="15.42578125" style="11" customWidth="1"/>
    <col min="9731" max="9731" width="21.42578125" style="11" customWidth="1"/>
    <col min="9732" max="9732" width="20.7109375" style="11" customWidth="1"/>
    <col min="9733" max="9733" width="25.7109375" style="11" customWidth="1"/>
    <col min="9734" max="9734" width="0.7109375" style="11" customWidth="1"/>
    <col min="9735" max="9744" width="11.42578125" style="11" hidden="1" customWidth="1"/>
    <col min="9745" max="9982" width="11.42578125" style="11" hidden="1"/>
    <col min="9983" max="9983" width="8.42578125" style="11" customWidth="1"/>
    <col min="9984" max="9984" width="32.85546875" style="11" customWidth="1"/>
    <col min="9985" max="9985" width="17.140625" style="11" customWidth="1"/>
    <col min="9986" max="9986" width="15.42578125" style="11" customWidth="1"/>
    <col min="9987" max="9987" width="21.42578125" style="11" customWidth="1"/>
    <col min="9988" max="9988" width="20.7109375" style="11" customWidth="1"/>
    <col min="9989" max="9989" width="25.7109375" style="11" customWidth="1"/>
    <col min="9990" max="9990" width="0.7109375" style="11" customWidth="1"/>
    <col min="9991" max="10000" width="11.42578125" style="11" hidden="1" customWidth="1"/>
    <col min="10001" max="10238" width="11.42578125" style="11" hidden="1"/>
    <col min="10239" max="10239" width="8.42578125" style="11" customWidth="1"/>
    <col min="10240" max="10240" width="32.85546875" style="11" customWidth="1"/>
    <col min="10241" max="10241" width="17.140625" style="11" customWidth="1"/>
    <col min="10242" max="10242" width="15.42578125" style="11" customWidth="1"/>
    <col min="10243" max="10243" width="21.42578125" style="11" customWidth="1"/>
    <col min="10244" max="10244" width="20.7109375" style="11" customWidth="1"/>
    <col min="10245" max="10245" width="25.7109375" style="11" customWidth="1"/>
    <col min="10246" max="10246" width="0.7109375" style="11" customWidth="1"/>
    <col min="10247" max="10256" width="11.42578125" style="11" hidden="1" customWidth="1"/>
    <col min="10257" max="10494" width="11.42578125" style="11" hidden="1"/>
    <col min="10495" max="10495" width="8.42578125" style="11" customWidth="1"/>
    <col min="10496" max="10496" width="32.85546875" style="11" customWidth="1"/>
    <col min="10497" max="10497" width="17.140625" style="11" customWidth="1"/>
    <col min="10498" max="10498" width="15.42578125" style="11" customWidth="1"/>
    <col min="10499" max="10499" width="21.42578125" style="11" customWidth="1"/>
    <col min="10500" max="10500" width="20.7109375" style="11" customWidth="1"/>
    <col min="10501" max="10501" width="25.7109375" style="11" customWidth="1"/>
    <col min="10502" max="10502" width="0.7109375" style="11" customWidth="1"/>
    <col min="10503" max="10512" width="11.42578125" style="11" hidden="1" customWidth="1"/>
    <col min="10513" max="10750" width="11.42578125" style="11" hidden="1"/>
    <col min="10751" max="10751" width="8.42578125" style="11" customWidth="1"/>
    <col min="10752" max="10752" width="32.85546875" style="11" customWidth="1"/>
    <col min="10753" max="10753" width="17.140625" style="11" customWidth="1"/>
    <col min="10754" max="10754" width="15.42578125" style="11" customWidth="1"/>
    <col min="10755" max="10755" width="21.42578125" style="11" customWidth="1"/>
    <col min="10756" max="10756" width="20.7109375" style="11" customWidth="1"/>
    <col min="10757" max="10757" width="25.7109375" style="11" customWidth="1"/>
    <col min="10758" max="10758" width="0.7109375" style="11" customWidth="1"/>
    <col min="10759" max="10768" width="11.42578125" style="11" hidden="1" customWidth="1"/>
    <col min="10769" max="11006" width="11.42578125" style="11" hidden="1"/>
    <col min="11007" max="11007" width="8.42578125" style="11" customWidth="1"/>
    <col min="11008" max="11008" width="32.85546875" style="11" customWidth="1"/>
    <col min="11009" max="11009" width="17.140625" style="11" customWidth="1"/>
    <col min="11010" max="11010" width="15.42578125" style="11" customWidth="1"/>
    <col min="11011" max="11011" width="21.42578125" style="11" customWidth="1"/>
    <col min="11012" max="11012" width="20.7109375" style="11" customWidth="1"/>
    <col min="11013" max="11013" width="25.7109375" style="11" customWidth="1"/>
    <col min="11014" max="11014" width="0.7109375" style="11" customWidth="1"/>
    <col min="11015" max="11024" width="11.42578125" style="11" hidden="1" customWidth="1"/>
    <col min="11025" max="11262" width="11.42578125" style="11" hidden="1"/>
    <col min="11263" max="11263" width="8.42578125" style="11" customWidth="1"/>
    <col min="11264" max="11264" width="32.85546875" style="11" customWidth="1"/>
    <col min="11265" max="11265" width="17.140625" style="11" customWidth="1"/>
    <col min="11266" max="11266" width="15.42578125" style="11" customWidth="1"/>
    <col min="11267" max="11267" width="21.42578125" style="11" customWidth="1"/>
    <col min="11268" max="11268" width="20.7109375" style="11" customWidth="1"/>
    <col min="11269" max="11269" width="25.7109375" style="11" customWidth="1"/>
    <col min="11270" max="11270" width="0.7109375" style="11" customWidth="1"/>
    <col min="11271" max="11280" width="11.42578125" style="11" hidden="1" customWidth="1"/>
    <col min="11281" max="11518" width="11.42578125" style="11" hidden="1"/>
    <col min="11519" max="11519" width="8.42578125" style="11" customWidth="1"/>
    <col min="11520" max="11520" width="32.85546875" style="11" customWidth="1"/>
    <col min="11521" max="11521" width="17.140625" style="11" customWidth="1"/>
    <col min="11522" max="11522" width="15.42578125" style="11" customWidth="1"/>
    <col min="11523" max="11523" width="21.42578125" style="11" customWidth="1"/>
    <col min="11524" max="11524" width="20.7109375" style="11" customWidth="1"/>
    <col min="11525" max="11525" width="25.7109375" style="11" customWidth="1"/>
    <col min="11526" max="11526" width="0.7109375" style="11" customWidth="1"/>
    <col min="11527" max="11536" width="11.42578125" style="11" hidden="1" customWidth="1"/>
    <col min="11537" max="11774" width="11.42578125" style="11" hidden="1"/>
    <col min="11775" max="11775" width="8.42578125" style="11" customWidth="1"/>
    <col min="11776" max="11776" width="32.85546875" style="11" customWidth="1"/>
    <col min="11777" max="11777" width="17.140625" style="11" customWidth="1"/>
    <col min="11778" max="11778" width="15.42578125" style="11" customWidth="1"/>
    <col min="11779" max="11779" width="21.42578125" style="11" customWidth="1"/>
    <col min="11780" max="11780" width="20.7109375" style="11" customWidth="1"/>
    <col min="11781" max="11781" width="25.7109375" style="11" customWidth="1"/>
    <col min="11782" max="11782" width="0.7109375" style="11" customWidth="1"/>
    <col min="11783" max="11792" width="11.42578125" style="11" hidden="1" customWidth="1"/>
    <col min="11793" max="12030" width="11.42578125" style="11" hidden="1"/>
    <col min="12031" max="12031" width="8.42578125" style="11" customWidth="1"/>
    <col min="12032" max="12032" width="32.85546875" style="11" customWidth="1"/>
    <col min="12033" max="12033" width="17.140625" style="11" customWidth="1"/>
    <col min="12034" max="12034" width="15.42578125" style="11" customWidth="1"/>
    <col min="12035" max="12035" width="21.42578125" style="11" customWidth="1"/>
    <col min="12036" max="12036" width="20.7109375" style="11" customWidth="1"/>
    <col min="12037" max="12037" width="25.7109375" style="11" customWidth="1"/>
    <col min="12038" max="12038" width="0.7109375" style="11" customWidth="1"/>
    <col min="12039" max="12048" width="11.42578125" style="11" hidden="1" customWidth="1"/>
    <col min="12049" max="12286" width="11.42578125" style="11" hidden="1"/>
    <col min="12287" max="12287" width="8.42578125" style="11" customWidth="1"/>
    <col min="12288" max="12288" width="32.85546875" style="11" customWidth="1"/>
    <col min="12289" max="12289" width="17.140625" style="11" customWidth="1"/>
    <col min="12290" max="12290" width="15.42578125" style="11" customWidth="1"/>
    <col min="12291" max="12291" width="21.42578125" style="11" customWidth="1"/>
    <col min="12292" max="12292" width="20.7109375" style="11" customWidth="1"/>
    <col min="12293" max="12293" width="25.7109375" style="11" customWidth="1"/>
    <col min="12294" max="12294" width="0.7109375" style="11" customWidth="1"/>
    <col min="12295" max="12304" width="11.42578125" style="11" hidden="1" customWidth="1"/>
    <col min="12305" max="12542" width="11.42578125" style="11" hidden="1"/>
    <col min="12543" max="12543" width="8.42578125" style="11" customWidth="1"/>
    <col min="12544" max="12544" width="32.85546875" style="11" customWidth="1"/>
    <col min="12545" max="12545" width="17.140625" style="11" customWidth="1"/>
    <col min="12546" max="12546" width="15.42578125" style="11" customWidth="1"/>
    <col min="12547" max="12547" width="21.42578125" style="11" customWidth="1"/>
    <col min="12548" max="12548" width="20.7109375" style="11" customWidth="1"/>
    <col min="12549" max="12549" width="25.7109375" style="11" customWidth="1"/>
    <col min="12550" max="12550" width="0.7109375" style="11" customWidth="1"/>
    <col min="12551" max="12560" width="11.42578125" style="11" hidden="1" customWidth="1"/>
    <col min="12561" max="12798" width="11.42578125" style="11" hidden="1"/>
    <col min="12799" max="12799" width="8.42578125" style="11" customWidth="1"/>
    <col min="12800" max="12800" width="32.85546875" style="11" customWidth="1"/>
    <col min="12801" max="12801" width="17.140625" style="11" customWidth="1"/>
    <col min="12802" max="12802" width="15.42578125" style="11" customWidth="1"/>
    <col min="12803" max="12803" width="21.42578125" style="11" customWidth="1"/>
    <col min="12804" max="12804" width="20.7109375" style="11" customWidth="1"/>
    <col min="12805" max="12805" width="25.7109375" style="11" customWidth="1"/>
    <col min="12806" max="12806" width="0.7109375" style="11" customWidth="1"/>
    <col min="12807" max="12816" width="11.42578125" style="11" hidden="1" customWidth="1"/>
    <col min="12817" max="13054" width="11.42578125" style="11" hidden="1"/>
    <col min="13055" max="13055" width="8.42578125" style="11" customWidth="1"/>
    <col min="13056" max="13056" width="32.85546875" style="11" customWidth="1"/>
    <col min="13057" max="13057" width="17.140625" style="11" customWidth="1"/>
    <col min="13058" max="13058" width="15.42578125" style="11" customWidth="1"/>
    <col min="13059" max="13059" width="21.42578125" style="11" customWidth="1"/>
    <col min="13060" max="13060" width="20.7109375" style="11" customWidth="1"/>
    <col min="13061" max="13061" width="25.7109375" style="11" customWidth="1"/>
    <col min="13062" max="13062" width="0.7109375" style="11" customWidth="1"/>
    <col min="13063" max="13072" width="11.42578125" style="11" hidden="1" customWidth="1"/>
    <col min="13073" max="13310" width="11.42578125" style="11" hidden="1"/>
    <col min="13311" max="13311" width="8.42578125" style="11" customWidth="1"/>
    <col min="13312" max="13312" width="32.85546875" style="11" customWidth="1"/>
    <col min="13313" max="13313" width="17.140625" style="11" customWidth="1"/>
    <col min="13314" max="13314" width="15.42578125" style="11" customWidth="1"/>
    <col min="13315" max="13315" width="21.42578125" style="11" customWidth="1"/>
    <col min="13316" max="13316" width="20.7109375" style="11" customWidth="1"/>
    <col min="13317" max="13317" width="25.7109375" style="11" customWidth="1"/>
    <col min="13318" max="13318" width="0.7109375" style="11" customWidth="1"/>
    <col min="13319" max="13328" width="11.42578125" style="11" hidden="1" customWidth="1"/>
    <col min="13329" max="13566" width="11.42578125" style="11" hidden="1"/>
    <col min="13567" max="13567" width="8.42578125" style="11" customWidth="1"/>
    <col min="13568" max="13568" width="32.85546875" style="11" customWidth="1"/>
    <col min="13569" max="13569" width="17.140625" style="11" customWidth="1"/>
    <col min="13570" max="13570" width="15.42578125" style="11" customWidth="1"/>
    <col min="13571" max="13571" width="21.42578125" style="11" customWidth="1"/>
    <col min="13572" max="13572" width="20.7109375" style="11" customWidth="1"/>
    <col min="13573" max="13573" width="25.7109375" style="11" customWidth="1"/>
    <col min="13574" max="13574" width="0.7109375" style="11" customWidth="1"/>
    <col min="13575" max="13584" width="11.42578125" style="11" hidden="1" customWidth="1"/>
    <col min="13585" max="13822" width="11.42578125" style="11" hidden="1"/>
    <col min="13823" max="13823" width="8.42578125" style="11" customWidth="1"/>
    <col min="13824" max="13824" width="32.85546875" style="11" customWidth="1"/>
    <col min="13825" max="13825" width="17.140625" style="11" customWidth="1"/>
    <col min="13826" max="13826" width="15.42578125" style="11" customWidth="1"/>
    <col min="13827" max="13827" width="21.42578125" style="11" customWidth="1"/>
    <col min="13828" max="13828" width="20.7109375" style="11" customWidth="1"/>
    <col min="13829" max="13829" width="25.7109375" style="11" customWidth="1"/>
    <col min="13830" max="13830" width="0.7109375" style="11" customWidth="1"/>
    <col min="13831" max="13840" width="11.42578125" style="11" hidden="1" customWidth="1"/>
    <col min="13841" max="14078" width="11.42578125" style="11" hidden="1"/>
    <col min="14079" max="14079" width="8.42578125" style="11" customWidth="1"/>
    <col min="14080" max="14080" width="32.85546875" style="11" customWidth="1"/>
    <col min="14081" max="14081" width="17.140625" style="11" customWidth="1"/>
    <col min="14082" max="14082" width="15.42578125" style="11" customWidth="1"/>
    <col min="14083" max="14083" width="21.42578125" style="11" customWidth="1"/>
    <col min="14084" max="14084" width="20.7109375" style="11" customWidth="1"/>
    <col min="14085" max="14085" width="25.7109375" style="11" customWidth="1"/>
    <col min="14086" max="14086" width="0.7109375" style="11" customWidth="1"/>
    <col min="14087" max="14096" width="11.42578125" style="11" hidden="1" customWidth="1"/>
    <col min="14097" max="14334" width="11.42578125" style="11" hidden="1"/>
    <col min="14335" max="14335" width="8.42578125" style="11" customWidth="1"/>
    <col min="14336" max="14336" width="32.85546875" style="11" customWidth="1"/>
    <col min="14337" max="14337" width="17.140625" style="11" customWidth="1"/>
    <col min="14338" max="14338" width="15.42578125" style="11" customWidth="1"/>
    <col min="14339" max="14339" width="21.42578125" style="11" customWidth="1"/>
    <col min="14340" max="14340" width="20.7109375" style="11" customWidth="1"/>
    <col min="14341" max="14341" width="25.7109375" style="11" customWidth="1"/>
    <col min="14342" max="14342" width="0.7109375" style="11" customWidth="1"/>
    <col min="14343" max="14352" width="11.42578125" style="11" hidden="1" customWidth="1"/>
    <col min="14353" max="14590" width="11.42578125" style="11" hidden="1"/>
    <col min="14591" max="14591" width="8.42578125" style="11" customWidth="1"/>
    <col min="14592" max="14592" width="32.85546875" style="11" customWidth="1"/>
    <col min="14593" max="14593" width="17.140625" style="11" customWidth="1"/>
    <col min="14594" max="14594" width="15.42578125" style="11" customWidth="1"/>
    <col min="14595" max="14595" width="21.42578125" style="11" customWidth="1"/>
    <col min="14596" max="14596" width="20.7109375" style="11" customWidth="1"/>
    <col min="14597" max="14597" width="25.7109375" style="11" customWidth="1"/>
    <col min="14598" max="14598" width="0.7109375" style="11" customWidth="1"/>
    <col min="14599" max="14608" width="11.42578125" style="11" hidden="1" customWidth="1"/>
    <col min="14609" max="14846" width="11.42578125" style="11" hidden="1"/>
    <col min="14847" max="14847" width="8.42578125" style="11" customWidth="1"/>
    <col min="14848" max="14848" width="32.85546875" style="11" customWidth="1"/>
    <col min="14849" max="14849" width="17.140625" style="11" customWidth="1"/>
    <col min="14850" max="14850" width="15.42578125" style="11" customWidth="1"/>
    <col min="14851" max="14851" width="21.42578125" style="11" customWidth="1"/>
    <col min="14852" max="14852" width="20.7109375" style="11" customWidth="1"/>
    <col min="14853" max="14853" width="25.7109375" style="11" customWidth="1"/>
    <col min="14854" max="14854" width="0.7109375" style="11" customWidth="1"/>
    <col min="14855" max="14864" width="11.42578125" style="11" hidden="1" customWidth="1"/>
    <col min="14865" max="15102" width="11.42578125" style="11" hidden="1"/>
    <col min="15103" max="15103" width="8.42578125" style="11" customWidth="1"/>
    <col min="15104" max="15104" width="32.85546875" style="11" customWidth="1"/>
    <col min="15105" max="15105" width="17.140625" style="11" customWidth="1"/>
    <col min="15106" max="15106" width="15.42578125" style="11" customWidth="1"/>
    <col min="15107" max="15107" width="21.42578125" style="11" customWidth="1"/>
    <col min="15108" max="15108" width="20.7109375" style="11" customWidth="1"/>
    <col min="15109" max="15109" width="25.7109375" style="11" customWidth="1"/>
    <col min="15110" max="15110" width="0.7109375" style="11" customWidth="1"/>
    <col min="15111" max="15120" width="11.42578125" style="11" hidden="1" customWidth="1"/>
    <col min="15121" max="15358" width="11.42578125" style="11" hidden="1"/>
    <col min="15359" max="15359" width="8.42578125" style="11" customWidth="1"/>
    <col min="15360" max="15360" width="32.85546875" style="11" customWidth="1"/>
    <col min="15361" max="15361" width="17.140625" style="11" customWidth="1"/>
    <col min="15362" max="15362" width="15.42578125" style="11" customWidth="1"/>
    <col min="15363" max="15363" width="21.42578125" style="11" customWidth="1"/>
    <col min="15364" max="15364" width="20.7109375" style="11" customWidth="1"/>
    <col min="15365" max="15365" width="25.7109375" style="11" customWidth="1"/>
    <col min="15366" max="15366" width="0.7109375" style="11" customWidth="1"/>
    <col min="15367" max="15376" width="11.42578125" style="11" hidden="1" customWidth="1"/>
    <col min="15377" max="15614" width="11.42578125" style="11" hidden="1"/>
    <col min="15615" max="15615" width="8.42578125" style="11" customWidth="1"/>
    <col min="15616" max="15616" width="32.85546875" style="11" customWidth="1"/>
    <col min="15617" max="15617" width="17.140625" style="11" customWidth="1"/>
    <col min="15618" max="15618" width="15.42578125" style="11" customWidth="1"/>
    <col min="15619" max="15619" width="21.42578125" style="11" customWidth="1"/>
    <col min="15620" max="15620" width="20.7109375" style="11" customWidth="1"/>
    <col min="15621" max="15621" width="25.7109375" style="11" customWidth="1"/>
    <col min="15622" max="15622" width="0.7109375" style="11" customWidth="1"/>
    <col min="15623" max="15632" width="11.42578125" style="11" hidden="1" customWidth="1"/>
    <col min="15633" max="15870" width="11.42578125" style="11" hidden="1"/>
    <col min="15871" max="15871" width="8.42578125" style="11" customWidth="1"/>
    <col min="15872" max="15872" width="32.85546875" style="11" customWidth="1"/>
    <col min="15873" max="15873" width="17.140625" style="11" customWidth="1"/>
    <col min="15874" max="15874" width="15.42578125" style="11" customWidth="1"/>
    <col min="15875" max="15875" width="21.42578125" style="11" customWidth="1"/>
    <col min="15876" max="15876" width="20.7109375" style="11" customWidth="1"/>
    <col min="15877" max="15877" width="25.7109375" style="11" customWidth="1"/>
    <col min="15878" max="15878" width="0.7109375" style="11" customWidth="1"/>
    <col min="15879" max="15888" width="11.42578125" style="11" hidden="1" customWidth="1"/>
    <col min="15889" max="16384" width="11.42578125" style="11" hidden="1"/>
  </cols>
  <sheetData>
    <row r="1" spans="1:258" ht="33" customHeight="1">
      <c r="A1" s="24" t="s">
        <v>4</v>
      </c>
      <c r="B1" s="24"/>
      <c r="C1" s="25"/>
      <c r="D1" s="25"/>
      <c r="E1" s="25"/>
      <c r="F1" s="25"/>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row>
    <row r="2" spans="1:258" ht="21" customHeight="1">
      <c r="A2" s="5" t="s">
        <v>5</v>
      </c>
      <c r="B2" s="5" t="s">
        <v>11</v>
      </c>
      <c r="C2" s="5" t="s">
        <v>0</v>
      </c>
      <c r="D2" s="5" t="s">
        <v>1</v>
      </c>
      <c r="E2" s="5" t="s">
        <v>2</v>
      </c>
      <c r="F2" s="27" t="s">
        <v>3</v>
      </c>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9"/>
    </row>
    <row r="3" spans="1:258" s="12" customFormat="1" ht="15" customHeight="1">
      <c r="A3" s="30">
        <v>2018</v>
      </c>
      <c r="B3" s="31"/>
      <c r="C3" s="30">
        <v>0</v>
      </c>
      <c r="D3" s="30">
        <v>0</v>
      </c>
      <c r="E3" s="31"/>
      <c r="F3" s="32">
        <v>1</v>
      </c>
      <c r="IU3" s="33" t="s">
        <v>22</v>
      </c>
      <c r="IV3" s="33"/>
      <c r="IW3" s="33"/>
      <c r="IX3" s="34"/>
    </row>
    <row r="4" spans="1:258" s="12" customFormat="1" ht="15" customHeight="1">
      <c r="A4" s="30"/>
      <c r="B4" s="30"/>
      <c r="C4" s="30"/>
      <c r="D4" s="30"/>
      <c r="E4" s="30"/>
      <c r="F4" s="35">
        <v>1.1000000000000001</v>
      </c>
      <c r="IU4" s="36" t="s">
        <v>23</v>
      </c>
      <c r="IV4" s="36"/>
      <c r="IW4" s="36"/>
      <c r="IX4" s="38"/>
    </row>
    <row r="5" spans="1:258" s="12" customFormat="1" ht="15" customHeight="1">
      <c r="A5" s="30"/>
      <c r="B5" s="30"/>
      <c r="C5" s="30"/>
      <c r="D5" s="30"/>
      <c r="E5" s="30"/>
      <c r="F5" s="35">
        <v>1.2</v>
      </c>
      <c r="IU5" s="36" t="s">
        <v>24</v>
      </c>
      <c r="IV5" s="36"/>
      <c r="IW5" s="36"/>
      <c r="IX5" s="38"/>
    </row>
    <row r="6" spans="1:258" s="12" customFormat="1" ht="15" customHeight="1">
      <c r="A6" s="30"/>
      <c r="B6" s="30"/>
      <c r="C6" s="30"/>
      <c r="D6" s="30"/>
      <c r="E6" s="30"/>
      <c r="F6" s="35">
        <v>1.3</v>
      </c>
      <c r="IU6" s="36" t="s">
        <v>25</v>
      </c>
      <c r="IV6" s="36"/>
      <c r="IW6" s="36"/>
      <c r="IX6" s="38"/>
    </row>
    <row r="7" spans="1:258" s="12" customFormat="1" ht="15" customHeight="1">
      <c r="A7" s="30"/>
      <c r="B7" s="30"/>
      <c r="C7" s="30"/>
      <c r="D7" s="30"/>
      <c r="E7" s="30"/>
      <c r="F7" s="35">
        <v>1.4</v>
      </c>
      <c r="IU7" s="36" t="s">
        <v>26</v>
      </c>
      <c r="IV7" s="36"/>
      <c r="IW7" s="36"/>
      <c r="IX7" s="38"/>
    </row>
    <row r="8" spans="1:258" s="12" customFormat="1" ht="15" customHeight="1">
      <c r="A8" s="30"/>
      <c r="B8" s="30"/>
      <c r="C8" s="30"/>
      <c r="D8" s="30"/>
      <c r="E8" s="30"/>
      <c r="F8" s="35">
        <v>1.5</v>
      </c>
      <c r="IU8" s="36" t="s">
        <v>27</v>
      </c>
      <c r="IV8" s="36"/>
      <c r="IW8" s="36"/>
      <c r="IX8" s="38"/>
    </row>
    <row r="9" spans="1:258" s="12" customFormat="1" ht="15" customHeight="1">
      <c r="A9" s="30"/>
      <c r="B9" s="30"/>
      <c r="C9" s="30"/>
      <c r="D9" s="30"/>
      <c r="E9" s="30"/>
      <c r="F9" s="35">
        <v>1.6</v>
      </c>
      <c r="IU9" s="36" t="s">
        <v>28</v>
      </c>
      <c r="IV9" s="36"/>
      <c r="IW9" s="36"/>
      <c r="IX9" s="38"/>
    </row>
    <row r="10" spans="1:258" s="12" customFormat="1" ht="15" customHeight="1">
      <c r="A10" s="30"/>
      <c r="B10" s="30"/>
      <c r="C10" s="30"/>
      <c r="D10" s="30"/>
      <c r="E10" s="30"/>
      <c r="F10" s="35">
        <v>1.7</v>
      </c>
      <c r="IU10" s="40" t="s">
        <v>29</v>
      </c>
      <c r="IV10" s="41"/>
      <c r="IW10" s="42"/>
      <c r="IX10" s="38"/>
    </row>
    <row r="11" spans="1:258" s="12" customFormat="1" ht="15" customHeight="1">
      <c r="A11" s="30"/>
      <c r="B11" s="30"/>
      <c r="C11" s="30"/>
      <c r="D11" s="30"/>
      <c r="E11" s="30"/>
      <c r="F11" s="35">
        <v>1.8</v>
      </c>
      <c r="IU11" s="40" t="s">
        <v>30</v>
      </c>
      <c r="IV11" s="41"/>
      <c r="IW11" s="42"/>
      <c r="IX11" s="38"/>
    </row>
    <row r="12" spans="1:258" s="12" customFormat="1" ht="15" customHeight="1">
      <c r="A12" s="30"/>
      <c r="B12" s="30"/>
      <c r="C12" s="30"/>
      <c r="D12" s="30"/>
      <c r="E12" s="30"/>
      <c r="F12" s="43">
        <v>2</v>
      </c>
      <c r="IU12" s="44" t="s">
        <v>31</v>
      </c>
      <c r="IV12" s="44"/>
      <c r="IW12" s="44"/>
      <c r="IX12" s="45"/>
    </row>
    <row r="13" spans="1:258" s="12" customFormat="1" ht="15" customHeight="1">
      <c r="A13" s="30"/>
      <c r="B13" s="30"/>
      <c r="C13" s="30"/>
      <c r="D13" s="30"/>
      <c r="E13" s="30"/>
      <c r="F13" s="35">
        <v>2.1</v>
      </c>
      <c r="IU13" s="40" t="s">
        <v>32</v>
      </c>
      <c r="IV13" s="41"/>
      <c r="IW13" s="42"/>
      <c r="IX13" s="38"/>
    </row>
    <row r="14" spans="1:258" s="12" customFormat="1" ht="15" customHeight="1">
      <c r="A14" s="30"/>
      <c r="B14" s="30"/>
      <c r="C14" s="30"/>
      <c r="D14" s="30"/>
      <c r="E14" s="30"/>
      <c r="F14" s="35">
        <v>2.2000000000000002</v>
      </c>
      <c r="IU14" s="40" t="s">
        <v>33</v>
      </c>
      <c r="IV14" s="41"/>
      <c r="IW14" s="42"/>
      <c r="IX14" s="38"/>
    </row>
    <row r="15" spans="1:258" s="12" customFormat="1" ht="15" customHeight="1">
      <c r="A15" s="30"/>
      <c r="B15" s="30"/>
      <c r="C15" s="30"/>
      <c r="D15" s="30"/>
      <c r="E15" s="30"/>
      <c r="F15" s="35">
        <v>2.2999999999999998</v>
      </c>
      <c r="IU15" s="40" t="s">
        <v>34</v>
      </c>
      <c r="IV15" s="41"/>
      <c r="IW15" s="42"/>
      <c r="IX15" s="38"/>
    </row>
    <row r="16" spans="1:258" s="12" customFormat="1" ht="15" customHeight="1">
      <c r="A16" s="30"/>
      <c r="B16" s="30"/>
      <c r="C16" s="30"/>
      <c r="D16" s="30"/>
      <c r="E16" s="30"/>
      <c r="F16" s="35">
        <v>2.4</v>
      </c>
      <c r="IU16" s="40" t="s">
        <v>35</v>
      </c>
      <c r="IV16" s="41"/>
      <c r="IW16" s="42"/>
      <c r="IX16" s="38"/>
    </row>
    <row r="17" spans="1:258" s="12" customFormat="1" ht="15" customHeight="1">
      <c r="A17" s="30"/>
      <c r="B17" s="30"/>
      <c r="C17" s="30"/>
      <c r="D17" s="30"/>
      <c r="E17" s="30"/>
      <c r="F17" s="35">
        <v>2.5</v>
      </c>
      <c r="IU17" s="40" t="s">
        <v>29</v>
      </c>
      <c r="IV17" s="41"/>
      <c r="IW17" s="42"/>
      <c r="IX17" s="38"/>
    </row>
    <row r="18" spans="1:258" s="12" customFormat="1" ht="15" customHeight="1">
      <c r="A18" s="30"/>
      <c r="B18" s="30"/>
      <c r="C18" s="30"/>
      <c r="D18" s="30"/>
      <c r="E18" s="30"/>
      <c r="F18" s="43">
        <v>3</v>
      </c>
      <c r="IU18" s="44" t="s">
        <v>36</v>
      </c>
      <c r="IV18" s="44"/>
      <c r="IW18" s="44"/>
      <c r="IX18" s="45"/>
    </row>
    <row r="19" spans="1:258" s="12" customFormat="1" ht="15" customHeight="1">
      <c r="A19" s="30"/>
      <c r="B19" s="30"/>
      <c r="C19" s="30"/>
      <c r="D19" s="30"/>
      <c r="E19" s="30"/>
      <c r="F19" s="35">
        <v>3.1</v>
      </c>
      <c r="IU19" s="36" t="s">
        <v>37</v>
      </c>
      <c r="IV19" s="36"/>
      <c r="IW19" s="36"/>
      <c r="IX19" s="38"/>
    </row>
    <row r="20" spans="1:258" s="12" customFormat="1" ht="15" customHeight="1">
      <c r="A20" s="30"/>
      <c r="B20" s="30"/>
      <c r="C20" s="30"/>
      <c r="D20" s="30"/>
      <c r="E20" s="30"/>
      <c r="F20" s="43">
        <v>4</v>
      </c>
      <c r="IU20" s="44" t="s">
        <v>38</v>
      </c>
      <c r="IV20" s="44"/>
      <c r="IW20" s="44"/>
      <c r="IX20" s="45"/>
    </row>
    <row r="21" spans="1:258" s="12" customFormat="1" ht="15" customHeight="1">
      <c r="A21" s="30"/>
      <c r="B21" s="30"/>
      <c r="C21" s="30"/>
      <c r="D21" s="30"/>
      <c r="E21" s="30"/>
      <c r="F21" s="35">
        <v>4.0999999999999996</v>
      </c>
      <c r="IU21" s="46" t="s">
        <v>39</v>
      </c>
      <c r="IV21" s="46"/>
      <c r="IW21" s="46"/>
      <c r="IX21" s="38"/>
    </row>
    <row r="22" spans="1:258" s="12" customFormat="1" ht="15" customHeight="1">
      <c r="A22" s="30"/>
      <c r="B22" s="30"/>
      <c r="C22" s="30"/>
      <c r="D22" s="30"/>
      <c r="E22" s="30"/>
      <c r="F22" s="35">
        <v>4.2</v>
      </c>
      <c r="IU22" s="46" t="s">
        <v>40</v>
      </c>
      <c r="IV22" s="46"/>
      <c r="IW22" s="46"/>
      <c r="IX22" s="38"/>
    </row>
    <row r="23" spans="1:258" s="12" customFormat="1" ht="15" customHeight="1">
      <c r="A23" s="30"/>
      <c r="B23" s="30"/>
      <c r="C23" s="30"/>
      <c r="D23" s="30"/>
      <c r="E23" s="30"/>
      <c r="F23" s="35">
        <v>4.3</v>
      </c>
      <c r="IU23" s="47" t="s">
        <v>41</v>
      </c>
      <c r="IV23" s="48"/>
      <c r="IW23" s="49"/>
      <c r="IX23" s="38"/>
    </row>
    <row r="24" spans="1:258" s="12" customFormat="1" ht="15" customHeight="1">
      <c r="A24" s="30"/>
      <c r="B24" s="30"/>
      <c r="C24" s="30"/>
      <c r="D24" s="30"/>
      <c r="E24" s="30"/>
      <c r="F24" s="35">
        <v>4.4000000000000004</v>
      </c>
      <c r="IU24" s="46" t="s">
        <v>42</v>
      </c>
      <c r="IV24" s="46"/>
      <c r="IW24" s="46"/>
      <c r="IX24" s="38"/>
    </row>
    <row r="25" spans="1:258" s="12" customFormat="1" ht="15" customHeight="1">
      <c r="A25" s="30"/>
      <c r="B25" s="30"/>
      <c r="C25" s="30"/>
      <c r="D25" s="30"/>
      <c r="E25" s="30"/>
      <c r="F25" s="35">
        <v>4.5</v>
      </c>
      <c r="IU25" s="46" t="s">
        <v>29</v>
      </c>
      <c r="IV25" s="46"/>
      <c r="IW25" s="46"/>
      <c r="IX25" s="38"/>
    </row>
    <row r="26" spans="1:258" s="12" customFormat="1" ht="15" customHeight="1">
      <c r="A26" s="30"/>
      <c r="B26" s="30"/>
      <c r="C26" s="30"/>
      <c r="D26" s="30"/>
      <c r="E26" s="30"/>
      <c r="F26" s="43">
        <v>5</v>
      </c>
      <c r="IU26" s="44" t="s">
        <v>43</v>
      </c>
      <c r="IV26" s="44"/>
      <c r="IW26" s="44"/>
      <c r="IX26" s="45"/>
    </row>
    <row r="27" spans="1:258" s="12" customFormat="1" ht="15" customHeight="1">
      <c r="A27" s="30"/>
      <c r="B27" s="30"/>
      <c r="C27" s="30"/>
      <c r="D27" s="30"/>
      <c r="E27" s="30"/>
      <c r="F27" s="35">
        <v>5.0999999999999996</v>
      </c>
      <c r="IU27" s="46" t="s">
        <v>44</v>
      </c>
      <c r="IV27" s="46"/>
      <c r="IW27" s="46"/>
      <c r="IX27" s="38"/>
    </row>
    <row r="28" spans="1:258" s="12" customFormat="1" ht="15" customHeight="1">
      <c r="A28" s="30"/>
      <c r="B28" s="30"/>
      <c r="C28" s="30"/>
      <c r="D28" s="30"/>
      <c r="E28" s="30"/>
      <c r="F28" s="35">
        <v>5.2</v>
      </c>
      <c r="IU28" s="46" t="s">
        <v>45</v>
      </c>
      <c r="IV28" s="46"/>
      <c r="IW28" s="46"/>
      <c r="IX28" s="38"/>
    </row>
    <row r="29" spans="1:258" s="12" customFormat="1" ht="15" customHeight="1">
      <c r="A29" s="30"/>
      <c r="B29" s="30"/>
      <c r="C29" s="30"/>
      <c r="D29" s="30"/>
      <c r="E29" s="30"/>
      <c r="F29" s="35">
        <v>5.3</v>
      </c>
      <c r="IU29" s="46" t="s">
        <v>29</v>
      </c>
      <c r="IV29" s="46"/>
      <c r="IW29" s="46"/>
      <c r="IX29" s="38"/>
    </row>
    <row r="30" spans="1:258" s="12" customFormat="1" ht="15.75" customHeight="1">
      <c r="A30" s="30"/>
      <c r="B30" s="30"/>
      <c r="C30" s="30"/>
      <c r="D30" s="30"/>
      <c r="E30" s="30"/>
      <c r="F30" s="43">
        <v>6</v>
      </c>
      <c r="IU30" s="44" t="s">
        <v>46</v>
      </c>
      <c r="IV30" s="44"/>
      <c r="IW30" s="44"/>
      <c r="IX30" s="45"/>
    </row>
    <row r="31" spans="1:258" s="12" customFormat="1" ht="15" customHeight="1">
      <c r="A31" s="30"/>
      <c r="B31" s="30"/>
      <c r="C31" s="30"/>
      <c r="D31" s="30"/>
      <c r="E31" s="30"/>
      <c r="F31" s="35">
        <v>6.1</v>
      </c>
      <c r="IU31" s="46" t="s">
        <v>47</v>
      </c>
      <c r="IV31" s="46"/>
      <c r="IW31" s="46"/>
      <c r="IX31" s="38"/>
    </row>
    <row r="32" spans="1:258" s="12" customFormat="1" ht="15" customHeight="1">
      <c r="A32" s="30"/>
      <c r="B32" s="30"/>
      <c r="C32" s="30"/>
      <c r="D32" s="30"/>
      <c r="E32" s="30"/>
      <c r="F32" s="35">
        <v>6.2</v>
      </c>
      <c r="IU32" s="46" t="s">
        <v>48</v>
      </c>
      <c r="IV32" s="46"/>
      <c r="IW32" s="46"/>
      <c r="IX32" s="38"/>
    </row>
    <row r="33" spans="1:258" s="12" customFormat="1" ht="15" customHeight="1">
      <c r="A33" s="30"/>
      <c r="B33" s="30"/>
      <c r="C33" s="30"/>
      <c r="D33" s="30"/>
      <c r="E33" s="30"/>
      <c r="F33" s="35">
        <v>6.3</v>
      </c>
      <c r="IU33" s="46" t="s">
        <v>49</v>
      </c>
      <c r="IV33" s="46"/>
      <c r="IW33" s="46"/>
      <c r="IX33" s="38"/>
    </row>
    <row r="34" spans="1:258" s="12" customFormat="1" ht="15" customHeight="1">
      <c r="A34" s="30"/>
      <c r="B34" s="30"/>
      <c r="C34" s="30"/>
      <c r="D34" s="30"/>
      <c r="E34" s="30"/>
      <c r="F34" s="35">
        <v>6.4</v>
      </c>
      <c r="IU34" s="46" t="s">
        <v>29</v>
      </c>
      <c r="IV34" s="46"/>
      <c r="IW34" s="46"/>
      <c r="IX34" s="38"/>
    </row>
    <row r="35" spans="1:258" s="12" customFormat="1" ht="15" customHeight="1">
      <c r="A35" s="30"/>
      <c r="B35" s="30"/>
      <c r="C35" s="30"/>
      <c r="D35" s="30"/>
      <c r="E35" s="30"/>
      <c r="F35" s="43">
        <v>7</v>
      </c>
      <c r="IU35" s="44" t="s">
        <v>50</v>
      </c>
      <c r="IV35" s="44"/>
      <c r="IW35" s="44"/>
      <c r="IX35" s="45"/>
    </row>
    <row r="36" spans="1:258" s="12" customFormat="1" ht="15" customHeight="1">
      <c r="A36" s="30"/>
      <c r="B36" s="30"/>
      <c r="C36" s="30"/>
      <c r="D36" s="30"/>
      <c r="E36" s="30"/>
      <c r="F36" s="35">
        <v>7.1</v>
      </c>
      <c r="IU36" s="46" t="s">
        <v>51</v>
      </c>
      <c r="IV36" s="46"/>
      <c r="IW36" s="46"/>
      <c r="IX36" s="38"/>
    </row>
    <row r="37" spans="1:258" s="12" customFormat="1" ht="15" customHeight="1">
      <c r="A37" s="30"/>
      <c r="B37" s="30"/>
      <c r="C37" s="30"/>
      <c r="D37" s="30"/>
      <c r="E37" s="30"/>
      <c r="F37" s="35">
        <v>7.2</v>
      </c>
      <c r="IU37" s="46" t="s">
        <v>52</v>
      </c>
      <c r="IV37" s="46"/>
      <c r="IW37" s="46"/>
      <c r="IX37" s="38"/>
    </row>
    <row r="38" spans="1:258" s="12" customFormat="1" ht="15" customHeight="1">
      <c r="A38" s="30"/>
      <c r="B38" s="30"/>
      <c r="C38" s="30"/>
      <c r="D38" s="30"/>
      <c r="E38" s="30"/>
      <c r="F38" s="35">
        <v>7.3</v>
      </c>
      <c r="IU38" s="46" t="s">
        <v>53</v>
      </c>
      <c r="IV38" s="46"/>
      <c r="IW38" s="46"/>
      <c r="IX38" s="38"/>
    </row>
    <row r="39" spans="1:258" s="12" customFormat="1" ht="15" customHeight="1">
      <c r="A39" s="30"/>
      <c r="B39" s="30"/>
      <c r="C39" s="30"/>
      <c r="D39" s="30"/>
      <c r="E39" s="30"/>
      <c r="F39" s="35">
        <v>7.4</v>
      </c>
      <c r="IU39" s="46" t="s">
        <v>54</v>
      </c>
      <c r="IV39" s="46"/>
      <c r="IW39" s="46"/>
      <c r="IX39" s="38"/>
    </row>
    <row r="40" spans="1:258" s="12" customFormat="1" ht="15" customHeight="1">
      <c r="A40" s="30"/>
      <c r="B40" s="30"/>
      <c r="C40" s="30"/>
      <c r="D40" s="30"/>
      <c r="E40" s="30"/>
      <c r="F40" s="35">
        <v>7.9</v>
      </c>
      <c r="IU40" s="47" t="s">
        <v>55</v>
      </c>
      <c r="IV40" s="48"/>
      <c r="IW40" s="49"/>
      <c r="IX40" s="38"/>
    </row>
    <row r="41" spans="1:258" s="12" customFormat="1" ht="15" customHeight="1">
      <c r="A41" s="30"/>
      <c r="B41" s="30"/>
      <c r="C41" s="30"/>
      <c r="D41" s="30"/>
      <c r="E41" s="30"/>
      <c r="F41" s="43">
        <v>8</v>
      </c>
      <c r="IU41" s="44" t="s">
        <v>20</v>
      </c>
      <c r="IV41" s="44"/>
      <c r="IW41" s="44"/>
      <c r="IX41" s="45"/>
    </row>
    <row r="42" spans="1:258" s="12" customFormat="1" ht="15" customHeight="1">
      <c r="A42" s="30"/>
      <c r="B42" s="30"/>
      <c r="C42" s="30"/>
      <c r="D42" s="30"/>
      <c r="E42" s="30"/>
      <c r="F42" s="35">
        <v>8.1</v>
      </c>
      <c r="IU42" s="46" t="s">
        <v>56</v>
      </c>
      <c r="IV42" s="46"/>
      <c r="IW42" s="46"/>
      <c r="IX42" s="38"/>
    </row>
    <row r="43" spans="1:258" s="12" customFormat="1" ht="15" customHeight="1">
      <c r="A43" s="30"/>
      <c r="B43" s="30"/>
      <c r="C43" s="30"/>
      <c r="D43" s="30"/>
      <c r="E43" s="30"/>
      <c r="F43" s="35">
        <v>8.1999999999999993</v>
      </c>
      <c r="IU43" s="46" t="s">
        <v>57</v>
      </c>
      <c r="IV43" s="46"/>
      <c r="IW43" s="46"/>
      <c r="IX43" s="38"/>
    </row>
    <row r="44" spans="1:258" s="12" customFormat="1" ht="15" customHeight="1">
      <c r="A44" s="30"/>
      <c r="B44" s="30"/>
      <c r="C44" s="30"/>
      <c r="D44" s="30"/>
      <c r="E44" s="30"/>
      <c r="F44" s="35">
        <v>8.3000000000000007</v>
      </c>
      <c r="IU44" s="46" t="s">
        <v>58</v>
      </c>
      <c r="IV44" s="46"/>
      <c r="IW44" s="46"/>
      <c r="IX44" s="38"/>
    </row>
    <row r="45" spans="1:258" s="12" customFormat="1" ht="15" customHeight="1">
      <c r="A45" s="30"/>
      <c r="B45" s="30"/>
      <c r="C45" s="30"/>
      <c r="D45" s="30"/>
      <c r="E45" s="30"/>
      <c r="F45" s="43">
        <v>9</v>
      </c>
      <c r="IU45" s="44" t="s">
        <v>15</v>
      </c>
      <c r="IV45" s="44"/>
      <c r="IW45" s="44"/>
      <c r="IX45" s="45"/>
    </row>
    <row r="46" spans="1:258" s="12" customFormat="1" ht="15" customHeight="1">
      <c r="A46" s="30"/>
      <c r="B46" s="30"/>
      <c r="C46" s="30"/>
      <c r="D46" s="30"/>
      <c r="E46" s="30"/>
      <c r="F46" s="35">
        <v>9.1</v>
      </c>
      <c r="IU46" s="46" t="s">
        <v>59</v>
      </c>
      <c r="IV46" s="46"/>
      <c r="IW46" s="46"/>
      <c r="IX46" s="38"/>
    </row>
    <row r="47" spans="1:258" s="12" customFormat="1" ht="15" customHeight="1">
      <c r="A47" s="30"/>
      <c r="B47" s="30"/>
      <c r="C47" s="30"/>
      <c r="D47" s="30"/>
      <c r="E47" s="30"/>
      <c r="F47" s="35">
        <v>9.1999999999999993</v>
      </c>
      <c r="IU47" s="46" t="s">
        <v>16</v>
      </c>
      <c r="IV47" s="46"/>
      <c r="IW47" s="46"/>
      <c r="IX47" s="38"/>
    </row>
    <row r="48" spans="1:258" s="12" customFormat="1" ht="15" customHeight="1">
      <c r="A48" s="30"/>
      <c r="B48" s="30"/>
      <c r="C48" s="30"/>
      <c r="D48" s="30"/>
      <c r="E48" s="30"/>
      <c r="F48" s="35">
        <v>9.3000000000000007</v>
      </c>
      <c r="IU48" s="46" t="s">
        <v>60</v>
      </c>
      <c r="IV48" s="46"/>
      <c r="IW48" s="46"/>
      <c r="IX48" s="38"/>
    </row>
    <row r="49" spans="1:258" s="12" customFormat="1" ht="15" customHeight="1">
      <c r="A49" s="30"/>
      <c r="B49" s="30"/>
      <c r="C49" s="30"/>
      <c r="D49" s="30"/>
      <c r="E49" s="30"/>
      <c r="F49" s="35">
        <v>9.4</v>
      </c>
      <c r="IU49" s="46" t="s">
        <v>17</v>
      </c>
      <c r="IV49" s="46"/>
      <c r="IW49" s="46"/>
      <c r="IX49" s="38"/>
    </row>
    <row r="50" spans="1:258" s="12" customFormat="1" ht="15" customHeight="1">
      <c r="A50" s="30"/>
      <c r="B50" s="30"/>
      <c r="C50" s="30"/>
      <c r="D50" s="30"/>
      <c r="E50" s="30"/>
      <c r="F50" s="35">
        <v>9.5</v>
      </c>
      <c r="IU50" s="46" t="s">
        <v>18</v>
      </c>
      <c r="IV50" s="46"/>
      <c r="IW50" s="46"/>
      <c r="IX50" s="38"/>
    </row>
    <row r="51" spans="1:258" s="12" customFormat="1" ht="15" customHeight="1">
      <c r="A51" s="30"/>
      <c r="B51" s="30"/>
      <c r="C51" s="30"/>
      <c r="D51" s="30"/>
      <c r="E51" s="30"/>
      <c r="F51" s="35">
        <v>9.6</v>
      </c>
      <c r="IU51" s="46" t="s">
        <v>19</v>
      </c>
      <c r="IV51" s="46"/>
      <c r="IW51" s="46"/>
      <c r="IX51" s="38"/>
    </row>
    <row r="52" spans="1:258" s="12" customFormat="1" ht="15" customHeight="1">
      <c r="A52" s="30"/>
      <c r="B52" s="30"/>
      <c r="C52" s="30"/>
      <c r="D52" s="30"/>
      <c r="E52" s="30"/>
      <c r="F52" s="43" t="s">
        <v>61</v>
      </c>
      <c r="IU52" s="44" t="s">
        <v>62</v>
      </c>
      <c r="IV52" s="44"/>
      <c r="IW52" s="44"/>
      <c r="IX52" s="45"/>
    </row>
    <row r="53" spans="1:258" s="12" customFormat="1" ht="15.75" customHeight="1">
      <c r="A53" s="30"/>
      <c r="B53" s="30"/>
      <c r="C53" s="30"/>
      <c r="D53" s="30"/>
      <c r="E53" s="30"/>
      <c r="F53" s="35">
        <v>10.1</v>
      </c>
      <c r="IU53" s="47" t="s">
        <v>63</v>
      </c>
      <c r="IV53" s="48"/>
      <c r="IW53" s="49"/>
      <c r="IX53" s="52"/>
    </row>
    <row r="54" spans="1:258" s="12" customFormat="1" ht="15.75" customHeight="1">
      <c r="A54" s="30"/>
      <c r="B54" s="30"/>
      <c r="C54" s="30"/>
      <c r="D54" s="30"/>
      <c r="E54" s="30"/>
      <c r="F54" s="35">
        <v>10.199999999999999</v>
      </c>
      <c r="G54" s="15"/>
      <c r="H54" s="16"/>
      <c r="I54" s="16"/>
      <c r="J54" s="17"/>
      <c r="K54" s="18"/>
      <c r="L54" s="16"/>
      <c r="M54" s="16"/>
      <c r="N54" s="17"/>
      <c r="O54" s="18"/>
      <c r="P54" s="16"/>
      <c r="Q54" s="16"/>
      <c r="R54" s="17"/>
      <c r="S54" s="18"/>
      <c r="T54" s="16"/>
      <c r="U54" s="16"/>
      <c r="V54" s="17"/>
      <c r="W54" s="18"/>
      <c r="X54" s="16"/>
      <c r="Y54" s="16"/>
      <c r="Z54" s="17"/>
      <c r="AA54" s="18"/>
      <c r="AB54" s="16"/>
      <c r="AC54" s="16"/>
      <c r="AD54" s="17"/>
      <c r="AE54" s="18"/>
      <c r="AF54" s="16"/>
      <c r="AG54" s="16"/>
      <c r="AH54" s="17"/>
      <c r="AI54" s="18"/>
      <c r="AJ54" s="16"/>
      <c r="AK54" s="16"/>
      <c r="AL54" s="17"/>
      <c r="AM54" s="18"/>
      <c r="AN54" s="16"/>
      <c r="AO54" s="16"/>
      <c r="AP54" s="17"/>
      <c r="AQ54" s="18"/>
      <c r="AR54" s="16"/>
      <c r="AS54" s="16"/>
      <c r="AT54" s="17"/>
      <c r="AU54" s="18"/>
      <c r="AV54" s="16"/>
      <c r="AW54" s="16"/>
      <c r="AX54" s="17"/>
      <c r="AY54" s="18"/>
      <c r="AZ54" s="16"/>
      <c r="BA54" s="16"/>
      <c r="BB54" s="17"/>
      <c r="BC54" s="18"/>
      <c r="BD54" s="16"/>
      <c r="BE54" s="16"/>
      <c r="BF54" s="17"/>
      <c r="BG54" s="18"/>
      <c r="BH54" s="16"/>
      <c r="BI54" s="16"/>
      <c r="BJ54" s="17"/>
      <c r="BK54" s="18"/>
      <c r="BL54" s="16"/>
      <c r="BM54" s="16"/>
      <c r="BN54" s="17"/>
      <c r="BO54" s="18"/>
      <c r="BP54" s="16"/>
      <c r="BQ54" s="16"/>
      <c r="BR54" s="17"/>
      <c r="BS54" s="18"/>
      <c r="BT54" s="16"/>
      <c r="BU54" s="16"/>
      <c r="BV54" s="17"/>
      <c r="BW54" s="18"/>
      <c r="BX54" s="16"/>
      <c r="BY54" s="16"/>
      <c r="BZ54" s="17"/>
      <c r="CA54" s="18"/>
      <c r="CB54" s="16"/>
      <c r="CC54" s="16"/>
      <c r="CD54" s="17"/>
      <c r="CE54" s="18"/>
      <c r="CF54" s="16"/>
      <c r="CG54" s="16"/>
      <c r="CH54" s="17"/>
      <c r="CI54" s="18"/>
      <c r="CJ54" s="16"/>
      <c r="CK54" s="16"/>
      <c r="CL54" s="17"/>
      <c r="CM54" s="18"/>
      <c r="CN54" s="16"/>
      <c r="CO54" s="16"/>
      <c r="CP54" s="17"/>
      <c r="CQ54" s="18"/>
      <c r="CR54" s="16"/>
      <c r="CS54" s="16"/>
      <c r="CT54" s="17"/>
      <c r="CU54" s="18"/>
      <c r="CV54" s="16"/>
      <c r="CW54" s="16"/>
      <c r="CX54" s="17"/>
      <c r="CY54" s="18"/>
      <c r="CZ54" s="16"/>
      <c r="DA54" s="16"/>
      <c r="DB54" s="17"/>
      <c r="DC54" s="18"/>
      <c r="DD54" s="16"/>
      <c r="DE54" s="16"/>
      <c r="DF54" s="17"/>
      <c r="DG54" s="18"/>
      <c r="DH54" s="16"/>
      <c r="DI54" s="16"/>
      <c r="DJ54" s="17"/>
      <c r="DK54" s="18"/>
      <c r="DL54" s="16"/>
      <c r="DM54" s="16"/>
      <c r="DN54" s="17"/>
      <c r="DO54" s="18"/>
      <c r="DP54" s="16"/>
      <c r="DQ54" s="16"/>
      <c r="DR54" s="17"/>
      <c r="DS54" s="18"/>
      <c r="DT54" s="16"/>
      <c r="DU54" s="16"/>
      <c r="DV54" s="17"/>
      <c r="DW54" s="18"/>
      <c r="DX54" s="16"/>
      <c r="DY54" s="16"/>
      <c r="DZ54" s="17"/>
      <c r="EA54" s="18"/>
      <c r="EB54" s="16"/>
      <c r="EC54" s="16"/>
      <c r="ED54" s="17"/>
      <c r="EE54" s="18"/>
      <c r="EF54" s="16"/>
      <c r="EG54" s="16"/>
      <c r="EH54" s="17"/>
      <c r="EI54" s="18"/>
      <c r="EJ54" s="16"/>
      <c r="EK54" s="16"/>
      <c r="EL54" s="17"/>
      <c r="EM54" s="18"/>
      <c r="EN54" s="16"/>
      <c r="EO54" s="16"/>
      <c r="EP54" s="17"/>
      <c r="EQ54" s="18"/>
      <c r="ER54" s="16"/>
      <c r="ES54" s="16"/>
      <c r="ET54" s="17"/>
      <c r="EU54" s="18"/>
      <c r="EV54" s="16"/>
      <c r="EW54" s="16"/>
      <c r="EX54" s="17"/>
      <c r="EY54" s="18"/>
      <c r="EZ54" s="16"/>
      <c r="FA54" s="16"/>
      <c r="FB54" s="17"/>
      <c r="FC54" s="18"/>
      <c r="FD54" s="16"/>
      <c r="FE54" s="16"/>
      <c r="FF54" s="17"/>
      <c r="FG54" s="18"/>
      <c r="FH54" s="16"/>
      <c r="FI54" s="16"/>
      <c r="FJ54" s="17"/>
      <c r="FK54" s="18"/>
      <c r="FL54" s="16"/>
      <c r="FM54" s="16"/>
      <c r="FN54" s="17"/>
      <c r="FO54" s="18"/>
      <c r="FP54" s="16"/>
      <c r="FQ54" s="16"/>
      <c r="FR54" s="17"/>
      <c r="FS54" s="18"/>
      <c r="FT54" s="16"/>
      <c r="FU54" s="16"/>
      <c r="FV54" s="17"/>
      <c r="FW54" s="18"/>
      <c r="FX54" s="16"/>
      <c r="FY54" s="16"/>
      <c r="FZ54" s="17"/>
      <c r="GA54" s="18"/>
      <c r="GB54" s="16"/>
      <c r="GC54" s="16"/>
      <c r="GD54" s="17"/>
      <c r="GE54" s="18"/>
      <c r="GF54" s="16"/>
      <c r="GG54" s="16"/>
      <c r="GH54" s="17"/>
      <c r="GI54" s="18"/>
      <c r="GJ54" s="16"/>
      <c r="GK54" s="16"/>
      <c r="GL54" s="17"/>
      <c r="GM54" s="18"/>
      <c r="GN54" s="16"/>
      <c r="GO54" s="16"/>
      <c r="GP54" s="17"/>
      <c r="GQ54" s="18"/>
      <c r="GR54" s="16"/>
      <c r="GS54" s="16"/>
      <c r="GT54" s="17"/>
      <c r="GU54" s="18"/>
      <c r="GV54" s="16"/>
      <c r="GW54" s="16"/>
      <c r="GX54" s="17"/>
      <c r="GY54" s="18"/>
      <c r="GZ54" s="16"/>
      <c r="HA54" s="16"/>
      <c r="HB54" s="17"/>
      <c r="HC54" s="18"/>
      <c r="HD54" s="16"/>
      <c r="HE54" s="16"/>
      <c r="HF54" s="17"/>
      <c r="HG54" s="18"/>
      <c r="HH54" s="16"/>
      <c r="HI54" s="16"/>
      <c r="HJ54" s="17"/>
      <c r="HK54" s="18"/>
      <c r="HL54" s="16"/>
      <c r="HM54" s="16"/>
      <c r="HN54" s="17"/>
      <c r="HO54" s="18"/>
      <c r="HP54" s="16"/>
      <c r="HQ54" s="16"/>
      <c r="HR54" s="17"/>
      <c r="HS54" s="18"/>
      <c r="HT54" s="16"/>
      <c r="HU54" s="16"/>
      <c r="HV54" s="17"/>
      <c r="HW54" s="18"/>
      <c r="HX54" s="16"/>
      <c r="HY54" s="16"/>
      <c r="HZ54" s="17"/>
      <c r="IA54" s="18"/>
      <c r="IB54" s="16"/>
      <c r="IC54" s="16"/>
      <c r="ID54" s="17"/>
      <c r="IE54" s="18"/>
      <c r="IF54" s="16"/>
      <c r="IG54" s="16"/>
      <c r="IH54" s="17"/>
      <c r="II54" s="18"/>
      <c r="IJ54" s="16"/>
      <c r="IK54" s="16"/>
      <c r="IL54" s="17"/>
      <c r="IM54" s="18"/>
      <c r="IN54" s="16"/>
      <c r="IO54" s="16"/>
      <c r="IP54" s="17"/>
      <c r="IQ54" s="18"/>
      <c r="IR54" s="16"/>
      <c r="IS54" s="16"/>
      <c r="IT54" s="17"/>
      <c r="IU54" s="47" t="s">
        <v>64</v>
      </c>
      <c r="IV54" s="48"/>
      <c r="IW54" s="49"/>
      <c r="IX54" s="52"/>
    </row>
    <row r="55" spans="1:258" s="12" customFormat="1" ht="15.75">
      <c r="A55" s="30"/>
      <c r="B55" s="30"/>
      <c r="C55" s="30"/>
      <c r="D55" s="30"/>
      <c r="E55" s="30"/>
      <c r="F55" s="35">
        <v>10.3</v>
      </c>
      <c r="G55" s="15"/>
      <c r="H55" s="19"/>
      <c r="I55" s="19"/>
      <c r="J55" s="20"/>
      <c r="K55" s="18"/>
      <c r="L55" s="19"/>
      <c r="M55" s="19"/>
      <c r="N55" s="20"/>
      <c r="O55" s="18"/>
      <c r="P55" s="19"/>
      <c r="Q55" s="19"/>
      <c r="R55" s="20"/>
      <c r="S55" s="18"/>
      <c r="T55" s="19"/>
      <c r="U55" s="19"/>
      <c r="V55" s="20"/>
      <c r="W55" s="18"/>
      <c r="X55" s="19"/>
      <c r="Y55" s="19"/>
      <c r="Z55" s="20"/>
      <c r="AA55" s="18"/>
      <c r="AB55" s="19"/>
      <c r="AC55" s="19"/>
      <c r="AD55" s="20"/>
      <c r="AE55" s="18"/>
      <c r="AF55" s="19"/>
      <c r="AG55" s="19"/>
      <c r="AH55" s="20"/>
      <c r="AI55" s="18"/>
      <c r="AJ55" s="19"/>
      <c r="AK55" s="19"/>
      <c r="AL55" s="20"/>
      <c r="AM55" s="18"/>
      <c r="AN55" s="19"/>
      <c r="AO55" s="19"/>
      <c r="AP55" s="20"/>
      <c r="AQ55" s="18"/>
      <c r="AR55" s="19"/>
      <c r="AS55" s="19"/>
      <c r="AT55" s="20"/>
      <c r="AU55" s="18"/>
      <c r="AV55" s="19"/>
      <c r="AW55" s="19"/>
      <c r="AX55" s="20"/>
      <c r="AY55" s="18"/>
      <c r="AZ55" s="19"/>
      <c r="BA55" s="19"/>
      <c r="BB55" s="20"/>
      <c r="BC55" s="18"/>
      <c r="BD55" s="19"/>
      <c r="BE55" s="19"/>
      <c r="BF55" s="20"/>
      <c r="BG55" s="18"/>
      <c r="BH55" s="19"/>
      <c r="BI55" s="19"/>
      <c r="BJ55" s="20"/>
      <c r="BK55" s="18"/>
      <c r="BL55" s="19"/>
      <c r="BM55" s="19"/>
      <c r="BN55" s="20"/>
      <c r="BO55" s="18"/>
      <c r="BP55" s="19"/>
      <c r="BQ55" s="19"/>
      <c r="BR55" s="20"/>
      <c r="BS55" s="18"/>
      <c r="BT55" s="19"/>
      <c r="BU55" s="19"/>
      <c r="BV55" s="20"/>
      <c r="BW55" s="18"/>
      <c r="BX55" s="19"/>
      <c r="BY55" s="19"/>
      <c r="BZ55" s="20"/>
      <c r="CA55" s="18"/>
      <c r="CB55" s="19"/>
      <c r="CC55" s="19"/>
      <c r="CD55" s="20"/>
      <c r="CE55" s="18"/>
      <c r="CF55" s="19"/>
      <c r="CG55" s="19"/>
      <c r="CH55" s="20"/>
      <c r="CI55" s="18"/>
      <c r="CJ55" s="19"/>
      <c r="CK55" s="19"/>
      <c r="CL55" s="20"/>
      <c r="CM55" s="18"/>
      <c r="CN55" s="19"/>
      <c r="CO55" s="19"/>
      <c r="CP55" s="20"/>
      <c r="CQ55" s="18"/>
      <c r="CR55" s="19"/>
      <c r="CS55" s="19"/>
      <c r="CT55" s="20"/>
      <c r="CU55" s="18"/>
      <c r="CV55" s="19"/>
      <c r="CW55" s="19"/>
      <c r="CX55" s="20"/>
      <c r="CY55" s="18"/>
      <c r="CZ55" s="19"/>
      <c r="DA55" s="19"/>
      <c r="DB55" s="20"/>
      <c r="DC55" s="18"/>
      <c r="DD55" s="19"/>
      <c r="DE55" s="19"/>
      <c r="DF55" s="20"/>
      <c r="DG55" s="18"/>
      <c r="DH55" s="19"/>
      <c r="DI55" s="19"/>
      <c r="DJ55" s="20"/>
      <c r="DK55" s="18"/>
      <c r="DL55" s="19"/>
      <c r="DM55" s="19"/>
      <c r="DN55" s="20"/>
      <c r="DO55" s="18"/>
      <c r="DP55" s="19"/>
      <c r="DQ55" s="19"/>
      <c r="DR55" s="20"/>
      <c r="DS55" s="18"/>
      <c r="DT55" s="19"/>
      <c r="DU55" s="19"/>
      <c r="DV55" s="20"/>
      <c r="DW55" s="18"/>
      <c r="DX55" s="19"/>
      <c r="DY55" s="19"/>
      <c r="DZ55" s="20"/>
      <c r="EA55" s="18"/>
      <c r="EB55" s="19"/>
      <c r="EC55" s="19"/>
      <c r="ED55" s="20"/>
      <c r="EE55" s="18"/>
      <c r="EF55" s="19"/>
      <c r="EG55" s="19"/>
      <c r="EH55" s="20"/>
      <c r="EI55" s="18"/>
      <c r="EJ55" s="19"/>
      <c r="EK55" s="19"/>
      <c r="EL55" s="20"/>
      <c r="EM55" s="18"/>
      <c r="EN55" s="19"/>
      <c r="EO55" s="19"/>
      <c r="EP55" s="20"/>
      <c r="EQ55" s="18"/>
      <c r="ER55" s="19"/>
      <c r="ES55" s="19"/>
      <c r="ET55" s="20"/>
      <c r="EU55" s="18"/>
      <c r="EV55" s="19"/>
      <c r="EW55" s="19"/>
      <c r="EX55" s="20"/>
      <c r="EY55" s="18"/>
      <c r="EZ55" s="19"/>
      <c r="FA55" s="19"/>
      <c r="FB55" s="20"/>
      <c r="FC55" s="18"/>
      <c r="FD55" s="19"/>
      <c r="FE55" s="19"/>
      <c r="FF55" s="20"/>
      <c r="FG55" s="18"/>
      <c r="FH55" s="19"/>
      <c r="FI55" s="19"/>
      <c r="FJ55" s="20"/>
      <c r="FK55" s="18"/>
      <c r="FL55" s="19"/>
      <c r="FM55" s="19"/>
      <c r="FN55" s="20"/>
      <c r="FO55" s="18"/>
      <c r="FP55" s="19"/>
      <c r="FQ55" s="19"/>
      <c r="FR55" s="20"/>
      <c r="FS55" s="18"/>
      <c r="FT55" s="19"/>
      <c r="FU55" s="19"/>
      <c r="FV55" s="20"/>
      <c r="FW55" s="18"/>
      <c r="FX55" s="19"/>
      <c r="FY55" s="19"/>
      <c r="FZ55" s="20"/>
      <c r="GA55" s="18"/>
      <c r="GB55" s="19"/>
      <c r="GC55" s="19"/>
      <c r="GD55" s="20"/>
      <c r="GE55" s="18"/>
      <c r="GF55" s="19"/>
      <c r="GG55" s="19"/>
      <c r="GH55" s="20"/>
      <c r="GI55" s="18"/>
      <c r="GJ55" s="19"/>
      <c r="GK55" s="19"/>
      <c r="GL55" s="20"/>
      <c r="GM55" s="18"/>
      <c r="GN55" s="19"/>
      <c r="GO55" s="19"/>
      <c r="GP55" s="20"/>
      <c r="GQ55" s="18"/>
      <c r="GR55" s="19"/>
      <c r="GS55" s="19"/>
      <c r="GT55" s="20"/>
      <c r="GU55" s="18"/>
      <c r="GV55" s="19"/>
      <c r="GW55" s="19"/>
      <c r="GX55" s="20"/>
      <c r="GY55" s="18"/>
      <c r="GZ55" s="19"/>
      <c r="HA55" s="19"/>
      <c r="HB55" s="20"/>
      <c r="HC55" s="18"/>
      <c r="HD55" s="19"/>
      <c r="HE55" s="19"/>
      <c r="HF55" s="20"/>
      <c r="HG55" s="18"/>
      <c r="HH55" s="19"/>
      <c r="HI55" s="19"/>
      <c r="HJ55" s="20"/>
      <c r="HK55" s="18"/>
      <c r="HL55" s="19"/>
      <c r="HM55" s="19"/>
      <c r="HN55" s="20"/>
      <c r="HO55" s="18"/>
      <c r="HP55" s="19"/>
      <c r="HQ55" s="19"/>
      <c r="HR55" s="20"/>
      <c r="HS55" s="18"/>
      <c r="HT55" s="19"/>
      <c r="HU55" s="19"/>
      <c r="HV55" s="20"/>
      <c r="HW55" s="18"/>
      <c r="HX55" s="19"/>
      <c r="HY55" s="19"/>
      <c r="HZ55" s="20"/>
      <c r="IA55" s="18"/>
      <c r="IB55" s="19"/>
      <c r="IC55" s="19"/>
      <c r="ID55" s="20"/>
      <c r="IE55" s="18"/>
      <c r="IF55" s="19"/>
      <c r="IG55" s="19"/>
      <c r="IH55" s="20"/>
      <c r="II55" s="18"/>
      <c r="IJ55" s="19"/>
      <c r="IK55" s="19"/>
      <c r="IL55" s="20"/>
      <c r="IM55" s="18"/>
      <c r="IN55" s="19"/>
      <c r="IO55" s="19"/>
      <c r="IP55" s="20"/>
      <c r="IQ55" s="18"/>
      <c r="IR55" s="19"/>
      <c r="IS55" s="19"/>
      <c r="IT55" s="20"/>
      <c r="IU55" s="60" t="s">
        <v>65</v>
      </c>
      <c r="IV55" s="61"/>
      <c r="IW55" s="62"/>
      <c r="IX55" s="52"/>
    </row>
    <row r="56" spans="1:258" s="12" customFormat="1" ht="15.75" customHeight="1">
      <c r="A56" s="30"/>
      <c r="B56" s="30"/>
      <c r="C56" s="30"/>
      <c r="D56" s="30"/>
      <c r="E56" s="30"/>
      <c r="F56" s="53" t="s">
        <v>66</v>
      </c>
      <c r="G56" s="15"/>
      <c r="H56" s="19"/>
      <c r="I56" s="19"/>
      <c r="J56" s="20"/>
      <c r="K56" s="18"/>
      <c r="L56" s="19"/>
      <c r="M56" s="19"/>
      <c r="N56" s="20"/>
      <c r="O56" s="18"/>
      <c r="P56" s="19"/>
      <c r="Q56" s="19"/>
      <c r="R56" s="20"/>
      <c r="S56" s="18"/>
      <c r="T56" s="19"/>
      <c r="U56" s="19"/>
      <c r="V56" s="20"/>
      <c r="W56" s="18"/>
      <c r="X56" s="19"/>
      <c r="Y56" s="19"/>
      <c r="Z56" s="20"/>
      <c r="AA56" s="18"/>
      <c r="AB56" s="19"/>
      <c r="AC56" s="19"/>
      <c r="AD56" s="20"/>
      <c r="AE56" s="18"/>
      <c r="AF56" s="19"/>
      <c r="AG56" s="19"/>
      <c r="AH56" s="20"/>
      <c r="AI56" s="18"/>
      <c r="AJ56" s="19"/>
      <c r="AK56" s="19"/>
      <c r="AL56" s="20"/>
      <c r="AM56" s="18"/>
      <c r="AN56" s="19"/>
      <c r="AO56" s="19"/>
      <c r="AP56" s="20"/>
      <c r="AQ56" s="18"/>
      <c r="AR56" s="19"/>
      <c r="AS56" s="19"/>
      <c r="AT56" s="20"/>
      <c r="AU56" s="18"/>
      <c r="AV56" s="19"/>
      <c r="AW56" s="19"/>
      <c r="AX56" s="20"/>
      <c r="AY56" s="18"/>
      <c r="AZ56" s="19"/>
      <c r="BA56" s="19"/>
      <c r="BB56" s="20"/>
      <c r="BC56" s="18"/>
      <c r="BD56" s="19"/>
      <c r="BE56" s="19"/>
      <c r="BF56" s="20"/>
      <c r="BG56" s="18"/>
      <c r="BH56" s="19"/>
      <c r="BI56" s="19"/>
      <c r="BJ56" s="20"/>
      <c r="BK56" s="18"/>
      <c r="BL56" s="19"/>
      <c r="BM56" s="19"/>
      <c r="BN56" s="20"/>
      <c r="BO56" s="18"/>
      <c r="BP56" s="19"/>
      <c r="BQ56" s="19"/>
      <c r="BR56" s="20"/>
      <c r="BS56" s="18"/>
      <c r="BT56" s="19"/>
      <c r="BU56" s="19"/>
      <c r="BV56" s="20"/>
      <c r="BW56" s="18"/>
      <c r="BX56" s="19"/>
      <c r="BY56" s="19"/>
      <c r="BZ56" s="20"/>
      <c r="CA56" s="18"/>
      <c r="CB56" s="19"/>
      <c r="CC56" s="19"/>
      <c r="CD56" s="20"/>
      <c r="CE56" s="18"/>
      <c r="CF56" s="19"/>
      <c r="CG56" s="19"/>
      <c r="CH56" s="20"/>
      <c r="CI56" s="18"/>
      <c r="CJ56" s="19"/>
      <c r="CK56" s="19"/>
      <c r="CL56" s="20"/>
      <c r="CM56" s="18"/>
      <c r="CN56" s="19"/>
      <c r="CO56" s="19"/>
      <c r="CP56" s="20"/>
      <c r="CQ56" s="18"/>
      <c r="CR56" s="19"/>
      <c r="CS56" s="19"/>
      <c r="CT56" s="20"/>
      <c r="CU56" s="18"/>
      <c r="CV56" s="19"/>
      <c r="CW56" s="19"/>
      <c r="CX56" s="20"/>
      <c r="CY56" s="18"/>
      <c r="CZ56" s="19"/>
      <c r="DA56" s="19"/>
      <c r="DB56" s="20"/>
      <c r="DC56" s="18"/>
      <c r="DD56" s="19"/>
      <c r="DE56" s="19"/>
      <c r="DF56" s="20"/>
      <c r="DG56" s="18"/>
      <c r="DH56" s="19"/>
      <c r="DI56" s="19"/>
      <c r="DJ56" s="20"/>
      <c r="DK56" s="18"/>
      <c r="DL56" s="19"/>
      <c r="DM56" s="19"/>
      <c r="DN56" s="20"/>
      <c r="DO56" s="18"/>
      <c r="DP56" s="19"/>
      <c r="DQ56" s="19"/>
      <c r="DR56" s="20"/>
      <c r="DS56" s="18"/>
      <c r="DT56" s="19"/>
      <c r="DU56" s="19"/>
      <c r="DV56" s="20"/>
      <c r="DW56" s="18"/>
      <c r="DX56" s="19"/>
      <c r="DY56" s="19"/>
      <c r="DZ56" s="20"/>
      <c r="EA56" s="18"/>
      <c r="EB56" s="19"/>
      <c r="EC56" s="19"/>
      <c r="ED56" s="20"/>
      <c r="EE56" s="18"/>
      <c r="EF56" s="19"/>
      <c r="EG56" s="19"/>
      <c r="EH56" s="20"/>
      <c r="EI56" s="18"/>
      <c r="EJ56" s="19"/>
      <c r="EK56" s="19"/>
      <c r="EL56" s="20"/>
      <c r="EM56" s="18"/>
      <c r="EN56" s="19"/>
      <c r="EO56" s="19"/>
      <c r="EP56" s="20"/>
      <c r="EQ56" s="18"/>
      <c r="ER56" s="19"/>
      <c r="ES56" s="19"/>
      <c r="ET56" s="20"/>
      <c r="EU56" s="18"/>
      <c r="EV56" s="19"/>
      <c r="EW56" s="19"/>
      <c r="EX56" s="20"/>
      <c r="EY56" s="18"/>
      <c r="EZ56" s="19"/>
      <c r="FA56" s="19"/>
      <c r="FB56" s="20"/>
      <c r="FC56" s="18"/>
      <c r="FD56" s="19"/>
      <c r="FE56" s="19"/>
      <c r="FF56" s="20"/>
      <c r="FG56" s="18"/>
      <c r="FH56" s="19"/>
      <c r="FI56" s="19"/>
      <c r="FJ56" s="20"/>
      <c r="FK56" s="18"/>
      <c r="FL56" s="19"/>
      <c r="FM56" s="19"/>
      <c r="FN56" s="20"/>
      <c r="FO56" s="18"/>
      <c r="FP56" s="19"/>
      <c r="FQ56" s="19"/>
      <c r="FR56" s="20"/>
      <c r="FS56" s="18"/>
      <c r="FT56" s="19"/>
      <c r="FU56" s="19"/>
      <c r="FV56" s="20"/>
      <c r="FW56" s="18"/>
      <c r="FX56" s="19"/>
      <c r="FY56" s="19"/>
      <c r="FZ56" s="20"/>
      <c r="GA56" s="18"/>
      <c r="GB56" s="19"/>
      <c r="GC56" s="19"/>
      <c r="GD56" s="20"/>
      <c r="GE56" s="18"/>
      <c r="GF56" s="19"/>
      <c r="GG56" s="19"/>
      <c r="GH56" s="20"/>
      <c r="GI56" s="18"/>
      <c r="GJ56" s="19"/>
      <c r="GK56" s="19"/>
      <c r="GL56" s="20"/>
      <c r="GM56" s="18"/>
      <c r="GN56" s="19"/>
      <c r="GO56" s="19"/>
      <c r="GP56" s="20"/>
      <c r="GQ56" s="18"/>
      <c r="GR56" s="19"/>
      <c r="GS56" s="19"/>
      <c r="GT56" s="20"/>
      <c r="GU56" s="18"/>
      <c r="GV56" s="19"/>
      <c r="GW56" s="19"/>
      <c r="GX56" s="20"/>
      <c r="GY56" s="18"/>
      <c r="GZ56" s="19"/>
      <c r="HA56" s="19"/>
      <c r="HB56" s="20"/>
      <c r="HC56" s="18"/>
      <c r="HD56" s="19"/>
      <c r="HE56" s="19"/>
      <c r="HF56" s="20"/>
      <c r="HG56" s="18"/>
      <c r="HH56" s="19"/>
      <c r="HI56" s="19"/>
      <c r="HJ56" s="20"/>
      <c r="HK56" s="18"/>
      <c r="HL56" s="19"/>
      <c r="HM56" s="19"/>
      <c r="HN56" s="20"/>
      <c r="HO56" s="18"/>
      <c r="HP56" s="19"/>
      <c r="HQ56" s="19"/>
      <c r="HR56" s="20"/>
      <c r="HS56" s="18"/>
      <c r="HT56" s="19"/>
      <c r="HU56" s="19"/>
      <c r="HV56" s="20"/>
      <c r="HW56" s="18"/>
      <c r="HX56" s="19"/>
      <c r="HY56" s="19"/>
      <c r="HZ56" s="20"/>
      <c r="IA56" s="18"/>
      <c r="IB56" s="19"/>
      <c r="IC56" s="19"/>
      <c r="ID56" s="20"/>
      <c r="IE56" s="18"/>
      <c r="IF56" s="19"/>
      <c r="IG56" s="19"/>
      <c r="IH56" s="20"/>
      <c r="II56" s="18"/>
      <c r="IJ56" s="19"/>
      <c r="IK56" s="19"/>
      <c r="IL56" s="20"/>
      <c r="IM56" s="18"/>
      <c r="IN56" s="19"/>
      <c r="IO56" s="19"/>
      <c r="IP56" s="20"/>
      <c r="IQ56" s="18"/>
      <c r="IR56" s="19"/>
      <c r="IS56" s="19"/>
      <c r="IT56" s="20"/>
      <c r="IU56" s="44" t="s">
        <v>67</v>
      </c>
      <c r="IV56" s="44"/>
      <c r="IW56" s="44"/>
      <c r="IX56" s="54"/>
    </row>
    <row r="57" spans="1:258" s="12" customFormat="1" ht="15.75" customHeight="1">
      <c r="A57" s="30"/>
      <c r="B57" s="30"/>
      <c r="C57" s="30"/>
      <c r="D57" s="30"/>
      <c r="E57" s="30"/>
      <c r="F57" s="35">
        <v>11.1</v>
      </c>
      <c r="G57" s="15"/>
      <c r="H57" s="16"/>
      <c r="I57" s="16"/>
      <c r="J57" s="17"/>
      <c r="K57" s="18"/>
      <c r="L57" s="16"/>
      <c r="M57" s="16"/>
      <c r="N57" s="17"/>
      <c r="O57" s="18"/>
      <c r="P57" s="16"/>
      <c r="Q57" s="16"/>
      <c r="R57" s="17"/>
      <c r="S57" s="18"/>
      <c r="T57" s="16"/>
      <c r="U57" s="16"/>
      <c r="V57" s="17"/>
      <c r="W57" s="18"/>
      <c r="X57" s="16"/>
      <c r="Y57" s="16"/>
      <c r="Z57" s="17"/>
      <c r="AA57" s="18"/>
      <c r="AB57" s="16"/>
      <c r="AC57" s="16"/>
      <c r="AD57" s="17"/>
      <c r="AE57" s="18"/>
      <c r="AF57" s="16"/>
      <c r="AG57" s="16"/>
      <c r="AH57" s="17"/>
      <c r="AI57" s="18"/>
      <c r="AJ57" s="16"/>
      <c r="AK57" s="16"/>
      <c r="AL57" s="17"/>
      <c r="AM57" s="18"/>
      <c r="AN57" s="16"/>
      <c r="AO57" s="16"/>
      <c r="AP57" s="17"/>
      <c r="AQ57" s="18"/>
      <c r="AR57" s="16"/>
      <c r="AS57" s="16"/>
      <c r="AT57" s="17"/>
      <c r="AU57" s="18"/>
      <c r="AV57" s="16"/>
      <c r="AW57" s="16"/>
      <c r="AX57" s="17"/>
      <c r="AY57" s="18"/>
      <c r="AZ57" s="16"/>
      <c r="BA57" s="16"/>
      <c r="BB57" s="17"/>
      <c r="BC57" s="18"/>
      <c r="BD57" s="16"/>
      <c r="BE57" s="16"/>
      <c r="BF57" s="17"/>
      <c r="BG57" s="18"/>
      <c r="BH57" s="16"/>
      <c r="BI57" s="16"/>
      <c r="BJ57" s="17"/>
      <c r="BK57" s="18"/>
      <c r="BL57" s="16"/>
      <c r="BM57" s="16"/>
      <c r="BN57" s="17"/>
      <c r="BO57" s="18"/>
      <c r="BP57" s="16"/>
      <c r="BQ57" s="16"/>
      <c r="BR57" s="17"/>
      <c r="BS57" s="18"/>
      <c r="BT57" s="16"/>
      <c r="BU57" s="16"/>
      <c r="BV57" s="17"/>
      <c r="BW57" s="18"/>
      <c r="BX57" s="16"/>
      <c r="BY57" s="16"/>
      <c r="BZ57" s="17"/>
      <c r="CA57" s="18"/>
      <c r="CB57" s="16"/>
      <c r="CC57" s="16"/>
      <c r="CD57" s="17"/>
      <c r="CE57" s="18"/>
      <c r="CF57" s="16"/>
      <c r="CG57" s="16"/>
      <c r="CH57" s="17"/>
      <c r="CI57" s="18"/>
      <c r="CJ57" s="16"/>
      <c r="CK57" s="16"/>
      <c r="CL57" s="17"/>
      <c r="CM57" s="18"/>
      <c r="CN57" s="16"/>
      <c r="CO57" s="16"/>
      <c r="CP57" s="17"/>
      <c r="CQ57" s="18"/>
      <c r="CR57" s="16"/>
      <c r="CS57" s="16"/>
      <c r="CT57" s="17"/>
      <c r="CU57" s="18"/>
      <c r="CV57" s="16"/>
      <c r="CW57" s="16"/>
      <c r="CX57" s="17"/>
      <c r="CY57" s="18"/>
      <c r="CZ57" s="16"/>
      <c r="DA57" s="16"/>
      <c r="DB57" s="17"/>
      <c r="DC57" s="18"/>
      <c r="DD57" s="16"/>
      <c r="DE57" s="16"/>
      <c r="DF57" s="17"/>
      <c r="DG57" s="18"/>
      <c r="DH57" s="16"/>
      <c r="DI57" s="16"/>
      <c r="DJ57" s="17"/>
      <c r="DK57" s="18"/>
      <c r="DL57" s="16"/>
      <c r="DM57" s="16"/>
      <c r="DN57" s="17"/>
      <c r="DO57" s="18"/>
      <c r="DP57" s="16"/>
      <c r="DQ57" s="16"/>
      <c r="DR57" s="17"/>
      <c r="DS57" s="18"/>
      <c r="DT57" s="16"/>
      <c r="DU57" s="16"/>
      <c r="DV57" s="17"/>
      <c r="DW57" s="18"/>
      <c r="DX57" s="16"/>
      <c r="DY57" s="16"/>
      <c r="DZ57" s="17"/>
      <c r="EA57" s="18"/>
      <c r="EB57" s="16"/>
      <c r="EC57" s="16"/>
      <c r="ED57" s="17"/>
      <c r="EE57" s="18"/>
      <c r="EF57" s="16"/>
      <c r="EG57" s="16"/>
      <c r="EH57" s="17"/>
      <c r="EI57" s="18"/>
      <c r="EJ57" s="16"/>
      <c r="EK57" s="16"/>
      <c r="EL57" s="17"/>
      <c r="EM57" s="18"/>
      <c r="EN57" s="16"/>
      <c r="EO57" s="16"/>
      <c r="EP57" s="17"/>
      <c r="EQ57" s="18"/>
      <c r="ER57" s="16"/>
      <c r="ES57" s="16"/>
      <c r="ET57" s="17"/>
      <c r="EU57" s="18"/>
      <c r="EV57" s="16"/>
      <c r="EW57" s="16"/>
      <c r="EX57" s="17"/>
      <c r="EY57" s="18"/>
      <c r="EZ57" s="16"/>
      <c r="FA57" s="16"/>
      <c r="FB57" s="17"/>
      <c r="FC57" s="18"/>
      <c r="FD57" s="16"/>
      <c r="FE57" s="16"/>
      <c r="FF57" s="17"/>
      <c r="FG57" s="18"/>
      <c r="FH57" s="16"/>
      <c r="FI57" s="16"/>
      <c r="FJ57" s="17"/>
      <c r="FK57" s="18"/>
      <c r="FL57" s="16"/>
      <c r="FM57" s="16"/>
      <c r="FN57" s="17"/>
      <c r="FO57" s="18"/>
      <c r="FP57" s="16"/>
      <c r="FQ57" s="16"/>
      <c r="FR57" s="17"/>
      <c r="FS57" s="18"/>
      <c r="FT57" s="16"/>
      <c r="FU57" s="16"/>
      <c r="FV57" s="17"/>
      <c r="FW57" s="18"/>
      <c r="FX57" s="16"/>
      <c r="FY57" s="16"/>
      <c r="FZ57" s="17"/>
      <c r="GA57" s="18"/>
      <c r="GB57" s="16"/>
      <c r="GC57" s="16"/>
      <c r="GD57" s="17"/>
      <c r="GE57" s="18"/>
      <c r="GF57" s="16"/>
      <c r="GG57" s="16"/>
      <c r="GH57" s="17"/>
      <c r="GI57" s="18"/>
      <c r="GJ57" s="16"/>
      <c r="GK57" s="16"/>
      <c r="GL57" s="17"/>
      <c r="GM57" s="18"/>
      <c r="GN57" s="16"/>
      <c r="GO57" s="16"/>
      <c r="GP57" s="17"/>
      <c r="GQ57" s="18"/>
      <c r="GR57" s="16"/>
      <c r="GS57" s="16"/>
      <c r="GT57" s="17"/>
      <c r="GU57" s="18"/>
      <c r="GV57" s="16"/>
      <c r="GW57" s="16"/>
      <c r="GX57" s="17"/>
      <c r="GY57" s="18"/>
      <c r="GZ57" s="16"/>
      <c r="HA57" s="16"/>
      <c r="HB57" s="17"/>
      <c r="HC57" s="18"/>
      <c r="HD57" s="16"/>
      <c r="HE57" s="16"/>
      <c r="HF57" s="17"/>
      <c r="HG57" s="18"/>
      <c r="HH57" s="16"/>
      <c r="HI57" s="16"/>
      <c r="HJ57" s="17"/>
      <c r="HK57" s="18"/>
      <c r="HL57" s="16"/>
      <c r="HM57" s="16"/>
      <c r="HN57" s="17"/>
      <c r="HO57" s="18"/>
      <c r="HP57" s="16"/>
      <c r="HQ57" s="16"/>
      <c r="HR57" s="17"/>
      <c r="HS57" s="18"/>
      <c r="HT57" s="16"/>
      <c r="HU57" s="16"/>
      <c r="HV57" s="17"/>
      <c r="HW57" s="18"/>
      <c r="HX57" s="16"/>
      <c r="HY57" s="16"/>
      <c r="HZ57" s="17"/>
      <c r="IA57" s="18"/>
      <c r="IB57" s="16"/>
      <c r="IC57" s="16"/>
      <c r="ID57" s="17"/>
      <c r="IE57" s="18"/>
      <c r="IF57" s="16"/>
      <c r="IG57" s="16"/>
      <c r="IH57" s="17"/>
      <c r="II57" s="18"/>
      <c r="IJ57" s="16"/>
      <c r="IK57" s="16"/>
      <c r="IL57" s="17"/>
      <c r="IM57" s="18"/>
      <c r="IN57" s="16"/>
      <c r="IO57" s="16"/>
      <c r="IP57" s="17"/>
      <c r="IQ57" s="18"/>
      <c r="IR57" s="16"/>
      <c r="IS57" s="16"/>
      <c r="IT57" s="17"/>
      <c r="IU57" s="47" t="s">
        <v>68</v>
      </c>
      <c r="IV57" s="48"/>
      <c r="IW57" s="49"/>
      <c r="IX57" s="38"/>
    </row>
    <row r="58" spans="1:258" s="12" customFormat="1" ht="15" customHeight="1" thickBot="1">
      <c r="A58" s="30"/>
      <c r="B58" s="30"/>
      <c r="C58" s="30"/>
      <c r="D58" s="30"/>
      <c r="E58" s="30"/>
      <c r="F58" s="13"/>
      <c r="IU58" s="14"/>
      <c r="IV58" s="14"/>
      <c r="IW58" s="14"/>
      <c r="IX58" s="57">
        <f>IX3+IX12+IX18+IX20+IX26+IX30+IX35+IX41+IX45+IX52+IX56</f>
        <v>0</v>
      </c>
    </row>
    <row r="59" spans="1:258" s="21" customFormat="1" ht="15">
      <c r="B59" s="11"/>
      <c r="C59" s="22"/>
      <c r="D59" s="23"/>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row>
    <row r="60" spans="1:258" s="21" customFormat="1" ht="15">
      <c r="B60" s="11"/>
      <c r="C60" s="22"/>
      <c r="D60" s="23"/>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row>
    <row r="61" spans="1:258" s="21" customFormat="1" ht="15">
      <c r="B61" s="11"/>
      <c r="C61" s="22"/>
      <c r="D61" s="23"/>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row>
    <row r="62" spans="1:258" s="21" customFormat="1" ht="15">
      <c r="B62" s="11"/>
      <c r="C62" s="22"/>
      <c r="D62" s="23"/>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row>
    <row r="63" spans="1:258" s="21" customFormat="1" ht="15">
      <c r="B63" s="11"/>
      <c r="C63" s="22"/>
      <c r="D63" s="23"/>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row>
    <row r="64" spans="1:258" s="21" customFormat="1" ht="15">
      <c r="B64" s="11"/>
      <c r="C64" s="22"/>
      <c r="D64" s="23"/>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row>
    <row r="65" spans="2:254" s="21" customFormat="1" ht="15">
      <c r="B65" s="11"/>
      <c r="C65" s="22"/>
      <c r="D65" s="23"/>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row>
    <row r="66" spans="2:254" s="21" customFormat="1" ht="15">
      <c r="B66" s="11"/>
      <c r="C66" s="22"/>
      <c r="D66" s="23"/>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row>
    <row r="67" spans="2:254" s="21" customFormat="1" ht="15">
      <c r="B67" s="11"/>
      <c r="C67" s="22"/>
      <c r="D67" s="23"/>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row>
    <row r="68" spans="2:254" s="21" customFormat="1" ht="15">
      <c r="B68" s="11"/>
      <c r="C68" s="22"/>
      <c r="D68" s="23"/>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row>
    <row r="69" spans="2:254" s="21" customFormat="1" ht="15">
      <c r="B69" s="11"/>
      <c r="C69" s="22"/>
      <c r="D69" s="23"/>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row>
    <row r="70" spans="2:254" s="21" customFormat="1" ht="15">
      <c r="B70" s="11"/>
      <c r="C70" s="22"/>
      <c r="D70" s="23"/>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row>
    <row r="71" spans="2:254" s="21" customFormat="1" ht="15">
      <c r="B71" s="11"/>
      <c r="C71" s="22"/>
      <c r="D71" s="23"/>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row>
    <row r="72" spans="2:254" s="21" customFormat="1" ht="15">
      <c r="B72" s="11"/>
      <c r="C72" s="22"/>
      <c r="D72" s="23"/>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row>
    <row r="73" spans="2:254" s="21" customFormat="1" ht="15">
      <c r="B73" s="11"/>
      <c r="C73" s="22"/>
      <c r="D73" s="23"/>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row>
    <row r="74" spans="2:254" s="21" customFormat="1" ht="15">
      <c r="B74" s="11"/>
      <c r="C74" s="22"/>
      <c r="D74" s="23"/>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row>
    <row r="75" spans="2:254" s="21" customFormat="1" ht="15">
      <c r="B75" s="11"/>
      <c r="C75" s="22"/>
      <c r="D75" s="23"/>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row>
    <row r="76" spans="2:254" s="21" customFormat="1" ht="15">
      <c r="B76" s="11"/>
      <c r="C76" s="22"/>
      <c r="D76" s="23"/>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row>
    <row r="77" spans="2:254" s="21" customFormat="1" ht="15">
      <c r="B77" s="11"/>
      <c r="C77" s="22"/>
      <c r="D77" s="23"/>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row>
    <row r="78" spans="2:254" s="21" customFormat="1" ht="15">
      <c r="B78" s="11"/>
      <c r="C78" s="22"/>
      <c r="D78" s="23"/>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row>
    <row r="79" spans="2:254" s="21" customFormat="1" ht="15">
      <c r="B79" s="11"/>
      <c r="C79" s="22"/>
      <c r="D79" s="23"/>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row>
    <row r="80" spans="2:254" s="21" customFormat="1" ht="15">
      <c r="B80" s="11"/>
      <c r="C80" s="22"/>
      <c r="D80" s="23"/>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row>
    <row r="81" spans="2:254" s="21" customFormat="1" ht="15">
      <c r="B81" s="11"/>
      <c r="C81" s="22"/>
      <c r="D81" s="23"/>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row>
    <row r="82" spans="2:254" s="21" customFormat="1" ht="15">
      <c r="B82" s="11"/>
      <c r="C82" s="22"/>
      <c r="D82" s="23"/>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row>
    <row r="83" spans="2:254" s="21" customFormat="1" ht="15">
      <c r="B83" s="11"/>
      <c r="C83" s="22"/>
      <c r="D83" s="23"/>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row>
    <row r="84" spans="2:254" s="21" customFormat="1" ht="15">
      <c r="B84" s="11"/>
      <c r="C84" s="22"/>
      <c r="D84" s="23"/>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row>
    <row r="85" spans="2:254" s="21" customFormat="1" ht="15">
      <c r="B85" s="11"/>
      <c r="C85" s="22"/>
      <c r="D85" s="23"/>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row>
    <row r="86" spans="2:254" s="21" customFormat="1" ht="15">
      <c r="B86" s="11"/>
      <c r="C86" s="22"/>
      <c r="D86" s="23"/>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row>
    <row r="87" spans="2:254" s="21" customFormat="1" ht="15">
      <c r="B87" s="11"/>
      <c r="C87" s="22"/>
      <c r="D87" s="23"/>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row>
    <row r="88" spans="2:254" s="21" customFormat="1" ht="15">
      <c r="B88" s="11"/>
      <c r="C88" s="22"/>
      <c r="D88" s="23"/>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row>
    <row r="89" spans="2:254" s="21" customFormat="1" ht="15">
      <c r="B89" s="11"/>
      <c r="C89" s="22"/>
      <c r="D89" s="23"/>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row>
    <row r="90" spans="2:254" s="21" customFormat="1" ht="15">
      <c r="B90" s="11"/>
      <c r="C90" s="22"/>
      <c r="D90" s="23"/>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row>
    <row r="91" spans="2:254" s="21" customFormat="1" ht="15">
      <c r="B91" s="11"/>
      <c r="C91" s="22"/>
      <c r="D91" s="23"/>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row>
    <row r="92" spans="2:254" s="21" customFormat="1" ht="15">
      <c r="B92" s="11"/>
      <c r="C92" s="22"/>
      <c r="D92" s="23"/>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row>
    <row r="93" spans="2:254" s="21" customFormat="1" ht="15">
      <c r="B93" s="11"/>
      <c r="C93" s="22"/>
      <c r="D93" s="23"/>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row>
    <row r="94" spans="2:254" s="21" customFormat="1" ht="15">
      <c r="B94" s="11"/>
      <c r="C94" s="22"/>
      <c r="D94" s="23"/>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row>
    <row r="95" spans="2:254" s="21" customFormat="1" ht="15">
      <c r="B95" s="11"/>
      <c r="C95" s="22"/>
      <c r="D95" s="23"/>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row>
    <row r="96" spans="2:254" s="21" customFormat="1" ht="15">
      <c r="B96" s="11"/>
      <c r="C96" s="22"/>
      <c r="D96" s="23"/>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row>
    <row r="97" spans="2:254" s="21" customFormat="1" ht="15">
      <c r="B97" s="11"/>
      <c r="C97" s="22"/>
      <c r="D97" s="23"/>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row>
    <row r="98" spans="2:254" s="21" customFormat="1" ht="15">
      <c r="B98" s="11"/>
      <c r="C98" s="22"/>
      <c r="D98" s="23"/>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row>
    <row r="99" spans="2:254" s="21" customFormat="1" ht="15">
      <c r="B99" s="11"/>
      <c r="C99" s="22"/>
      <c r="D99" s="23"/>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row>
    <row r="100" spans="2:254" s="21" customFormat="1" ht="15">
      <c r="B100" s="11"/>
      <c r="C100" s="22"/>
      <c r="D100" s="23"/>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row>
    <row r="101" spans="2:254" s="21" customFormat="1" ht="15">
      <c r="B101" s="11"/>
      <c r="C101" s="22"/>
      <c r="D101" s="23"/>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row>
    <row r="102" spans="2:254" s="21" customFormat="1" ht="15">
      <c r="B102" s="11"/>
      <c r="C102" s="22"/>
      <c r="D102" s="23"/>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row>
    <row r="103" spans="2:254" s="21" customFormat="1" ht="15">
      <c r="B103" s="11"/>
      <c r="C103" s="22"/>
      <c r="D103" s="23"/>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row>
    <row r="104" spans="2:254" s="21" customFormat="1" ht="15">
      <c r="B104" s="11"/>
      <c r="C104" s="22"/>
      <c r="D104" s="23"/>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row>
    <row r="105" spans="2:254" s="21" customFormat="1" ht="15">
      <c r="B105" s="11"/>
      <c r="C105" s="22"/>
      <c r="D105" s="23"/>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row>
    <row r="106" spans="2:254" s="21" customFormat="1" ht="15">
      <c r="B106" s="11"/>
      <c r="C106" s="22"/>
      <c r="D106" s="23"/>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row>
    <row r="107" spans="2:254" s="21" customFormat="1" ht="15">
      <c r="B107" s="11"/>
      <c r="C107" s="22"/>
      <c r="D107" s="23"/>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row>
    <row r="108" spans="2:254" s="21" customFormat="1" ht="15">
      <c r="B108" s="11"/>
      <c r="C108" s="22"/>
      <c r="D108" s="23"/>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row>
    <row r="109" spans="2:254" s="21" customFormat="1" ht="15">
      <c r="B109" s="11"/>
      <c r="C109" s="22"/>
      <c r="D109" s="23"/>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row>
    <row r="110" spans="2:254" s="21" customFormat="1" ht="15">
      <c r="B110" s="11"/>
      <c r="C110" s="22"/>
      <c r="D110" s="23"/>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row>
    <row r="111" spans="2:254" s="21" customFormat="1" ht="15">
      <c r="B111" s="11"/>
      <c r="C111" s="22"/>
      <c r="D111" s="23"/>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row>
    <row r="112" spans="2:254" s="21" customFormat="1" ht="15">
      <c r="B112" s="11"/>
      <c r="C112" s="22"/>
      <c r="D112" s="23"/>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row>
    <row r="113" spans="2:254" s="21" customFormat="1" ht="15">
      <c r="B113" s="11"/>
      <c r="C113" s="22"/>
      <c r="D113" s="23"/>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row>
    <row r="114" spans="2:254" s="21" customFormat="1" ht="15">
      <c r="B114" s="11"/>
      <c r="C114" s="22"/>
      <c r="D114" s="23"/>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row>
    <row r="115" spans="2:254" s="21" customFormat="1" ht="15">
      <c r="B115" s="11"/>
      <c r="C115" s="22"/>
      <c r="D115" s="23"/>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row>
    <row r="116" spans="2:254" s="21" customFormat="1" ht="15">
      <c r="B116" s="11"/>
      <c r="C116" s="22"/>
      <c r="D116" s="23"/>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row>
    <row r="117" spans="2:254" s="21" customFormat="1" ht="15">
      <c r="B117" s="11"/>
      <c r="C117" s="22"/>
      <c r="D117" s="23"/>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row>
    <row r="118" spans="2:254" s="21" customFormat="1" ht="15">
      <c r="B118" s="11"/>
      <c r="C118" s="22"/>
      <c r="D118" s="23"/>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row>
    <row r="119" spans="2:254" s="21" customFormat="1" ht="15">
      <c r="B119" s="11"/>
      <c r="C119" s="22"/>
      <c r="D119" s="23"/>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row>
    <row r="120" spans="2:254" s="21" customFormat="1" ht="15">
      <c r="B120" s="11"/>
      <c r="C120" s="22"/>
      <c r="D120" s="23"/>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row>
    <row r="121" spans="2:254" s="21" customFormat="1" ht="15">
      <c r="B121" s="11"/>
      <c r="C121" s="22"/>
      <c r="D121" s="23"/>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row>
    <row r="122" spans="2:254" s="21" customFormat="1" ht="15">
      <c r="B122" s="11"/>
      <c r="C122" s="22"/>
      <c r="D122" s="23"/>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row>
    <row r="123" spans="2:254" s="21" customFormat="1" ht="15">
      <c r="B123" s="11"/>
      <c r="C123" s="22"/>
      <c r="D123" s="23"/>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row>
    <row r="124" spans="2:254" s="21" customFormat="1" ht="15">
      <c r="B124" s="11"/>
      <c r="C124" s="22"/>
      <c r="D124" s="23"/>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row>
    <row r="125" spans="2:254" s="21" customFormat="1" ht="15">
      <c r="B125" s="11"/>
      <c r="C125" s="22"/>
      <c r="D125" s="23"/>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row>
    <row r="126" spans="2:254" s="21" customFormat="1" ht="15">
      <c r="B126" s="11"/>
      <c r="C126" s="22"/>
      <c r="D126" s="23"/>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row>
    <row r="127" spans="2:254" s="21" customFormat="1" ht="15">
      <c r="B127" s="11"/>
      <c r="C127" s="22"/>
      <c r="D127" s="23"/>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row>
    <row r="128" spans="2:254" s="21" customFormat="1" ht="15">
      <c r="B128" s="11"/>
      <c r="C128" s="22"/>
      <c r="D128" s="23"/>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row>
    <row r="129" spans="2:254" s="21" customFormat="1" ht="15">
      <c r="B129" s="11"/>
      <c r="C129" s="22"/>
      <c r="D129" s="23"/>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row>
    <row r="130" spans="2:254" s="21" customFormat="1" ht="15">
      <c r="B130" s="11"/>
      <c r="C130" s="22"/>
      <c r="D130" s="23"/>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row>
    <row r="131" spans="2:254" s="21" customFormat="1" ht="15">
      <c r="B131" s="11"/>
      <c r="C131" s="22"/>
      <c r="D131" s="23"/>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row>
    <row r="132" spans="2:254" s="21" customFormat="1" ht="15">
      <c r="B132" s="11"/>
      <c r="C132" s="22"/>
      <c r="D132" s="23"/>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row>
    <row r="133" spans="2:254" s="21" customFormat="1" ht="15">
      <c r="B133" s="11"/>
      <c r="C133" s="22"/>
      <c r="D133" s="23"/>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row>
    <row r="134" spans="2:254" s="21" customFormat="1" ht="15">
      <c r="B134" s="11"/>
      <c r="C134" s="22"/>
      <c r="D134" s="23"/>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row>
    <row r="135" spans="2:254" s="21" customFormat="1" ht="15">
      <c r="B135" s="11"/>
      <c r="C135" s="22"/>
      <c r="D135" s="23"/>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row>
    <row r="136" spans="2:254" s="21" customFormat="1" ht="15">
      <c r="B136" s="11"/>
      <c r="C136" s="22"/>
      <c r="D136" s="23"/>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row>
    <row r="137" spans="2:254" s="21" customFormat="1" ht="15">
      <c r="B137" s="11"/>
      <c r="C137" s="22"/>
      <c r="D137" s="23"/>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row>
    <row r="138" spans="2:254" s="21" customFormat="1" ht="15">
      <c r="B138" s="11"/>
      <c r="C138" s="22"/>
      <c r="D138" s="23"/>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row>
    <row r="139" spans="2:254" s="21" customFormat="1" ht="15">
      <c r="B139" s="11"/>
      <c r="C139" s="22"/>
      <c r="D139" s="23"/>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row>
    <row r="140" spans="2:254" s="21" customFormat="1" ht="15">
      <c r="B140" s="11"/>
      <c r="C140" s="22"/>
      <c r="D140" s="23"/>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row>
    <row r="141" spans="2:254" s="21" customFormat="1" ht="15">
      <c r="B141" s="11"/>
      <c r="C141" s="22"/>
      <c r="D141" s="23"/>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2:254" s="21" customFormat="1" ht="15">
      <c r="B142" s="11"/>
      <c r="C142" s="22"/>
      <c r="D142" s="23"/>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2:254" s="21" customFormat="1" ht="15">
      <c r="B143" s="11"/>
      <c r="C143" s="22"/>
      <c r="D143" s="23"/>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2:254" s="21" customFormat="1" ht="15">
      <c r="B144" s="11"/>
      <c r="C144" s="22"/>
      <c r="D144" s="23"/>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row>
    <row r="145" spans="2:254" s="21" customFormat="1" ht="15">
      <c r="B145" s="11"/>
      <c r="C145" s="22"/>
      <c r="D145" s="23"/>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row>
    <row r="146" spans="2:254" s="21" customFormat="1" ht="15">
      <c r="B146" s="11"/>
      <c r="C146" s="22"/>
      <c r="D146" s="23"/>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row>
    <row r="147" spans="2:254" s="21" customFormat="1" ht="15">
      <c r="B147" s="11"/>
      <c r="C147" s="22"/>
      <c r="D147" s="23"/>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row>
    <row r="148" spans="2:254" s="21" customFormat="1" ht="15">
      <c r="B148" s="11"/>
      <c r="C148" s="22"/>
      <c r="D148" s="23"/>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row>
    <row r="149" spans="2:254" s="21" customFormat="1" ht="15">
      <c r="B149" s="11"/>
      <c r="C149" s="22"/>
      <c r="D149" s="23"/>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row>
    <row r="150" spans="2:254" s="21" customFormat="1" ht="15">
      <c r="B150" s="11"/>
      <c r="C150" s="22"/>
      <c r="D150" s="23"/>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row>
    <row r="151" spans="2:254" s="21" customFormat="1" ht="15">
      <c r="B151" s="11"/>
      <c r="C151" s="22"/>
      <c r="D151" s="23"/>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row>
    <row r="152" spans="2:254" s="21" customFormat="1" ht="15">
      <c r="B152" s="11"/>
      <c r="C152" s="22"/>
      <c r="D152" s="23"/>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row>
    <row r="153" spans="2:254" s="21" customFormat="1" ht="15">
      <c r="B153" s="11"/>
      <c r="C153" s="22"/>
      <c r="D153" s="23"/>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row>
    <row r="154" spans="2:254" s="21" customFormat="1" ht="15">
      <c r="B154" s="11"/>
      <c r="C154" s="22"/>
      <c r="D154" s="23"/>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row>
    <row r="155" spans="2:254" s="21" customFormat="1" ht="15">
      <c r="B155" s="11"/>
      <c r="C155" s="22"/>
      <c r="D155" s="23"/>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row>
    <row r="156" spans="2:254" s="21" customFormat="1" ht="15">
      <c r="B156" s="11"/>
      <c r="C156" s="22"/>
      <c r="D156" s="23"/>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row>
    <row r="157" spans="2:254" s="21" customFormat="1" ht="15">
      <c r="B157" s="11"/>
      <c r="C157" s="22"/>
      <c r="D157" s="23"/>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row>
    <row r="158" spans="2:254" s="21" customFormat="1" ht="15">
      <c r="B158" s="11"/>
      <c r="C158" s="22"/>
      <c r="D158" s="23"/>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row>
    <row r="159" spans="2:254" s="21" customFormat="1" ht="15">
      <c r="B159" s="11"/>
      <c r="C159" s="22"/>
      <c r="D159" s="23"/>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row>
    <row r="160" spans="2:254" s="21" customFormat="1" ht="15">
      <c r="B160" s="11"/>
      <c r="C160" s="22"/>
      <c r="D160" s="23"/>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row>
    <row r="161" spans="2:254" s="21" customFormat="1" ht="15">
      <c r="B161" s="11"/>
      <c r="C161" s="22"/>
      <c r="D161" s="23"/>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row>
    <row r="162" spans="2:254" s="21" customFormat="1" ht="15">
      <c r="B162" s="11"/>
      <c r="C162" s="22"/>
      <c r="D162" s="23"/>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c r="HM162" s="11"/>
      <c r="HN162" s="11"/>
      <c r="HO162" s="11"/>
      <c r="HP162" s="11"/>
      <c r="HQ162" s="11"/>
      <c r="HR162" s="11"/>
      <c r="HS162" s="11"/>
      <c r="HT162" s="11"/>
      <c r="HU162" s="11"/>
      <c r="HV162" s="11"/>
      <c r="HW162" s="11"/>
      <c r="HX162" s="11"/>
      <c r="HY162" s="11"/>
      <c r="HZ162" s="11"/>
      <c r="IA162" s="11"/>
      <c r="IB162" s="11"/>
      <c r="IC162" s="11"/>
      <c r="ID162" s="11"/>
      <c r="IE162" s="11"/>
      <c r="IF162" s="11"/>
      <c r="IG162" s="11"/>
      <c r="IH162" s="11"/>
      <c r="II162" s="11"/>
      <c r="IJ162" s="11"/>
      <c r="IK162" s="11"/>
      <c r="IL162" s="11"/>
      <c r="IM162" s="11"/>
      <c r="IN162" s="11"/>
      <c r="IO162" s="11"/>
      <c r="IP162" s="11"/>
      <c r="IQ162" s="11"/>
      <c r="IR162" s="11"/>
      <c r="IS162" s="11"/>
      <c r="IT162" s="11"/>
    </row>
    <row r="163" spans="2:254" s="21" customFormat="1" ht="15">
      <c r="B163" s="11"/>
      <c r="C163" s="22"/>
      <c r="D163" s="23"/>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row>
    <row r="164" spans="2:254" s="21" customFormat="1" ht="15">
      <c r="B164" s="11"/>
      <c r="C164" s="22"/>
      <c r="D164" s="23"/>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row>
    <row r="165" spans="2:254" s="21" customFormat="1" ht="15">
      <c r="B165" s="11"/>
      <c r="C165" s="22"/>
      <c r="D165" s="23"/>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c r="HM165" s="11"/>
      <c r="HN165" s="11"/>
      <c r="HO165" s="11"/>
      <c r="HP165" s="11"/>
      <c r="HQ165" s="11"/>
      <c r="HR165" s="11"/>
      <c r="HS165" s="11"/>
      <c r="HT165" s="11"/>
      <c r="HU165" s="11"/>
      <c r="HV165" s="11"/>
      <c r="HW165" s="11"/>
      <c r="HX165" s="11"/>
      <c r="HY165" s="11"/>
      <c r="HZ165" s="11"/>
      <c r="IA165" s="11"/>
      <c r="IB165" s="11"/>
      <c r="IC165" s="11"/>
      <c r="ID165" s="11"/>
      <c r="IE165" s="11"/>
      <c r="IF165" s="11"/>
      <c r="IG165" s="11"/>
      <c r="IH165" s="11"/>
      <c r="II165" s="11"/>
      <c r="IJ165" s="11"/>
      <c r="IK165" s="11"/>
      <c r="IL165" s="11"/>
      <c r="IM165" s="11"/>
      <c r="IN165" s="11"/>
      <c r="IO165" s="11"/>
      <c r="IP165" s="11"/>
      <c r="IQ165" s="11"/>
      <c r="IR165" s="11"/>
      <c r="IS165" s="11"/>
      <c r="IT165" s="11"/>
    </row>
    <row r="166" spans="2:254" s="21" customFormat="1" ht="15">
      <c r="B166" s="11"/>
      <c r="C166" s="22"/>
      <c r="D166" s="23"/>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row>
    <row r="167" spans="2:254" s="21" customFormat="1" ht="15">
      <c r="B167" s="11"/>
      <c r="C167" s="22"/>
      <c r="D167" s="23"/>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row>
    <row r="168" spans="2:254" s="21" customFormat="1" ht="15">
      <c r="B168" s="11"/>
      <c r="C168" s="22"/>
      <c r="D168" s="23"/>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row>
    <row r="169" spans="2:254" s="21" customFormat="1" ht="15">
      <c r="B169" s="11"/>
      <c r="C169" s="22"/>
      <c r="D169" s="23"/>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row>
    <row r="170" spans="2:254" ht="15" customHeight="1"/>
    <row r="171" spans="2:254" ht="15" customHeight="1"/>
    <row r="172" spans="2:254" ht="15" customHeight="1"/>
    <row r="173" spans="2:254" ht="15" customHeight="1"/>
    <row r="174" spans="2:254" ht="15" customHeight="1"/>
    <row r="175" spans="2:254" ht="15" customHeight="1"/>
    <row r="176" spans="2:25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hidden="1" customHeight="1"/>
    <row r="201" ht="15" hidden="1"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sheetData>
  <mergeCells count="182">
    <mergeCell ref="IN57:IP57"/>
    <mergeCell ref="IR57:IT57"/>
    <mergeCell ref="IU57:IW57"/>
    <mergeCell ref="IU58:IW58"/>
    <mergeCell ref="HP57:HR57"/>
    <mergeCell ref="HT57:HV57"/>
    <mergeCell ref="HX57:HZ57"/>
    <mergeCell ref="IB57:ID57"/>
    <mergeCell ref="IF57:IH57"/>
    <mergeCell ref="IJ57:IL57"/>
    <mergeCell ref="GR57:GT57"/>
    <mergeCell ref="GV57:GX57"/>
    <mergeCell ref="GZ57:HB57"/>
    <mergeCell ref="HD57:HF57"/>
    <mergeCell ref="HH57:HJ57"/>
    <mergeCell ref="HL57:HN57"/>
    <mergeCell ref="FT57:FV57"/>
    <mergeCell ref="FX57:FZ57"/>
    <mergeCell ref="GB57:GD57"/>
    <mergeCell ref="GF57:GH57"/>
    <mergeCell ref="GJ57:GL57"/>
    <mergeCell ref="GN57:GP57"/>
    <mergeCell ref="EV57:EX57"/>
    <mergeCell ref="EZ57:FB57"/>
    <mergeCell ref="FD57:FF57"/>
    <mergeCell ref="FH57:FJ57"/>
    <mergeCell ref="FL57:FN57"/>
    <mergeCell ref="FP57:FR57"/>
    <mergeCell ref="DX57:DZ57"/>
    <mergeCell ref="EB57:ED57"/>
    <mergeCell ref="EF57:EH57"/>
    <mergeCell ref="EJ57:EL57"/>
    <mergeCell ref="EN57:EP57"/>
    <mergeCell ref="ER57:ET57"/>
    <mergeCell ref="CZ57:DB57"/>
    <mergeCell ref="DD57:DF57"/>
    <mergeCell ref="DH57:DJ57"/>
    <mergeCell ref="DL57:DN57"/>
    <mergeCell ref="DP57:DR57"/>
    <mergeCell ref="DT57:DV57"/>
    <mergeCell ref="CB57:CD57"/>
    <mergeCell ref="CF57:CH57"/>
    <mergeCell ref="CJ57:CL57"/>
    <mergeCell ref="CN57:CP57"/>
    <mergeCell ref="CR57:CT57"/>
    <mergeCell ref="CV57:CX57"/>
    <mergeCell ref="BD57:BF57"/>
    <mergeCell ref="BH57:BJ57"/>
    <mergeCell ref="BL57:BN57"/>
    <mergeCell ref="BP57:BR57"/>
    <mergeCell ref="BT57:BV57"/>
    <mergeCell ref="BX57:BZ57"/>
    <mergeCell ref="AF57:AH57"/>
    <mergeCell ref="AJ57:AL57"/>
    <mergeCell ref="AN57:AP57"/>
    <mergeCell ref="AR57:AT57"/>
    <mergeCell ref="AV57:AX57"/>
    <mergeCell ref="AZ57:BB57"/>
    <mergeCell ref="H57:J57"/>
    <mergeCell ref="L57:N57"/>
    <mergeCell ref="P57:R57"/>
    <mergeCell ref="T57:V57"/>
    <mergeCell ref="X57:Z57"/>
    <mergeCell ref="AB57:AD57"/>
    <mergeCell ref="IJ54:IL54"/>
    <mergeCell ref="IN54:IP54"/>
    <mergeCell ref="IR54:IT54"/>
    <mergeCell ref="IU54:IW54"/>
    <mergeCell ref="IU55:IW55"/>
    <mergeCell ref="IU56:IW56"/>
    <mergeCell ref="HL54:HN54"/>
    <mergeCell ref="HP54:HR54"/>
    <mergeCell ref="HT54:HV54"/>
    <mergeCell ref="HX54:HZ54"/>
    <mergeCell ref="IB54:ID54"/>
    <mergeCell ref="IF54:IH54"/>
    <mergeCell ref="GN54:GP54"/>
    <mergeCell ref="GR54:GT54"/>
    <mergeCell ref="GV54:GX54"/>
    <mergeCell ref="GZ54:HB54"/>
    <mergeCell ref="HD54:HF54"/>
    <mergeCell ref="HH54:HJ54"/>
    <mergeCell ref="FP54:FR54"/>
    <mergeCell ref="FT54:FV54"/>
    <mergeCell ref="FX54:FZ54"/>
    <mergeCell ref="GB54:GD54"/>
    <mergeCell ref="GF54:GH54"/>
    <mergeCell ref="GJ54:GL54"/>
    <mergeCell ref="ER54:ET54"/>
    <mergeCell ref="EV54:EX54"/>
    <mergeCell ref="EZ54:FB54"/>
    <mergeCell ref="FD54:FF54"/>
    <mergeCell ref="FH54:FJ54"/>
    <mergeCell ref="FL54:FN54"/>
    <mergeCell ref="DT54:DV54"/>
    <mergeCell ref="DX54:DZ54"/>
    <mergeCell ref="EB54:ED54"/>
    <mergeCell ref="EF54:EH54"/>
    <mergeCell ref="EJ54:EL54"/>
    <mergeCell ref="EN54:EP54"/>
    <mergeCell ref="CV54:CX54"/>
    <mergeCell ref="CZ54:DB54"/>
    <mergeCell ref="DD54:DF54"/>
    <mergeCell ref="DH54:DJ54"/>
    <mergeCell ref="DL54:DN54"/>
    <mergeCell ref="DP54:DR54"/>
    <mergeCell ref="BX54:BZ54"/>
    <mergeCell ref="CB54:CD54"/>
    <mergeCell ref="CF54:CH54"/>
    <mergeCell ref="CJ54:CL54"/>
    <mergeCell ref="CN54:CP54"/>
    <mergeCell ref="CR54:CT54"/>
    <mergeCell ref="AZ54:BB54"/>
    <mergeCell ref="BD54:BF54"/>
    <mergeCell ref="BH54:BJ54"/>
    <mergeCell ref="BL54:BN54"/>
    <mergeCell ref="BP54:BR54"/>
    <mergeCell ref="BT54:BV54"/>
    <mergeCell ref="AB54:AD54"/>
    <mergeCell ref="AF54:AH54"/>
    <mergeCell ref="AJ54:AL54"/>
    <mergeCell ref="AN54:AP54"/>
    <mergeCell ref="AR54:AT54"/>
    <mergeCell ref="AV54:AX54"/>
    <mergeCell ref="IU49:IW49"/>
    <mergeCell ref="IU50:IW50"/>
    <mergeCell ref="IU51:IW51"/>
    <mergeCell ref="IU52:IW52"/>
    <mergeCell ref="IU53:IW53"/>
    <mergeCell ref="H54:J54"/>
    <mergeCell ref="L54:N54"/>
    <mergeCell ref="P54:R54"/>
    <mergeCell ref="T54:V54"/>
    <mergeCell ref="X54:Z54"/>
    <mergeCell ref="IU43:IW43"/>
    <mergeCell ref="IU44:IW44"/>
    <mergeCell ref="IU45:IW45"/>
    <mergeCell ref="IU46:IW46"/>
    <mergeCell ref="IU47:IW47"/>
    <mergeCell ref="IU48:IW48"/>
    <mergeCell ref="IU37:IW37"/>
    <mergeCell ref="IU38:IW38"/>
    <mergeCell ref="IU39:IW39"/>
    <mergeCell ref="IU40:IW40"/>
    <mergeCell ref="IU41:IW41"/>
    <mergeCell ref="IU42:IW42"/>
    <mergeCell ref="IU31:IW31"/>
    <mergeCell ref="IU32:IW32"/>
    <mergeCell ref="IU33:IW33"/>
    <mergeCell ref="IU34:IW34"/>
    <mergeCell ref="IU35:IW35"/>
    <mergeCell ref="IU36:IW36"/>
    <mergeCell ref="IU25:IW25"/>
    <mergeCell ref="IU26:IW26"/>
    <mergeCell ref="IU27:IW27"/>
    <mergeCell ref="IU28:IW28"/>
    <mergeCell ref="IU29:IW29"/>
    <mergeCell ref="IU30:IW30"/>
    <mergeCell ref="IU19:IW19"/>
    <mergeCell ref="IU20:IW20"/>
    <mergeCell ref="IU21:IW21"/>
    <mergeCell ref="IU22:IW22"/>
    <mergeCell ref="IU23:IW23"/>
    <mergeCell ref="IU24:IW24"/>
    <mergeCell ref="IU13:IW13"/>
    <mergeCell ref="IU14:IW14"/>
    <mergeCell ref="IU15:IW15"/>
    <mergeCell ref="IU16:IW16"/>
    <mergeCell ref="IU17:IW17"/>
    <mergeCell ref="IU18:IW18"/>
    <mergeCell ref="IU7:IW7"/>
    <mergeCell ref="IU8:IW8"/>
    <mergeCell ref="IU9:IW9"/>
    <mergeCell ref="IU10:IW10"/>
    <mergeCell ref="IU11:IW11"/>
    <mergeCell ref="IU12:IW12"/>
    <mergeCell ref="A1:IX1"/>
    <mergeCell ref="F2:IX2"/>
    <mergeCell ref="IU3:IW3"/>
    <mergeCell ref="IU4:IW4"/>
    <mergeCell ref="IU5:IW5"/>
    <mergeCell ref="IU6:IW6"/>
  </mergeCells>
  <dataValidations count="1">
    <dataValidation type="whole" operator="greaterThanOrEqual" allowBlank="1" showInputMessage="1" showErrorMessage="1" sqref="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IZ65560:IZ65561 SV65560:SV65561 ACR65560:ACR65561 AMN65560:AMN65561 AWJ65560:AWJ65561 BGF65560:BGF65561 BQB65560:BQB65561 BZX65560:BZX65561 CJT65560:CJT65561 CTP65560:CTP65561 DDL65560:DDL65561 DNH65560:DNH65561 DXD65560:DXD65561 EGZ65560:EGZ65561 EQV65560:EQV65561 FAR65560:FAR65561 FKN65560:FKN65561 FUJ65560:FUJ65561 GEF65560:GEF65561 GOB65560:GOB65561 GXX65560:GXX65561 HHT65560:HHT65561 HRP65560:HRP65561 IBL65560:IBL65561 ILH65560:ILH65561 IVD65560:IVD65561 JEZ65560:JEZ65561 JOV65560:JOV65561 JYR65560:JYR65561 KIN65560:KIN65561 KSJ65560:KSJ65561 LCF65560:LCF65561 LMB65560:LMB65561 LVX65560:LVX65561 MFT65560:MFT65561 MPP65560:MPP65561 MZL65560:MZL65561 NJH65560:NJH65561 NTD65560:NTD65561 OCZ65560:OCZ65561 OMV65560:OMV65561 OWR65560:OWR65561 PGN65560:PGN65561 PQJ65560:PQJ65561 QAF65560:QAF65561 QKB65560:QKB65561 QTX65560:QTX65561 RDT65560:RDT65561 RNP65560:RNP65561 RXL65560:RXL65561 SHH65560:SHH65561 SRD65560:SRD65561 TAZ65560:TAZ65561 TKV65560:TKV65561 TUR65560:TUR65561 UEN65560:UEN65561 UOJ65560:UOJ65561 UYF65560:UYF65561 VIB65560:VIB65561 VRX65560:VRX65561 WBT65560:WBT65561 WLP65560:WLP65561 IZ131096:IZ131097 SV131096:SV131097 ACR131096:ACR131097 AMN131096:AMN131097 AWJ131096:AWJ131097 BGF131096:BGF131097 BQB131096:BQB131097 BZX131096:BZX131097 CJT131096:CJT131097 CTP131096:CTP131097 DDL131096:DDL131097 DNH131096:DNH131097 DXD131096:DXD131097 EGZ131096:EGZ131097 EQV131096:EQV131097 FAR131096:FAR131097 FKN131096:FKN131097 FUJ131096:FUJ131097 GEF131096:GEF131097 GOB131096:GOB131097 GXX131096:GXX131097 HHT131096:HHT131097 HRP131096:HRP131097 IBL131096:IBL131097 ILH131096:ILH131097 IVD131096:IVD131097 JEZ131096:JEZ131097 JOV131096:JOV131097 JYR131096:JYR131097 KIN131096:KIN131097 KSJ131096:KSJ131097 LCF131096:LCF131097 LMB131096:LMB131097 LVX131096:LVX131097 MFT131096:MFT131097 MPP131096:MPP131097 MZL131096:MZL131097 NJH131096:NJH131097 NTD131096:NTD131097 OCZ131096:OCZ131097 OMV131096:OMV131097 OWR131096:OWR131097 PGN131096:PGN131097 PQJ131096:PQJ131097 QAF131096:QAF131097 QKB131096:QKB131097 QTX131096:QTX131097 RDT131096:RDT131097 RNP131096:RNP131097 RXL131096:RXL131097 SHH131096:SHH131097 SRD131096:SRD131097 TAZ131096:TAZ131097 TKV131096:TKV131097 TUR131096:TUR131097 UEN131096:UEN131097 UOJ131096:UOJ131097 UYF131096:UYF131097 VIB131096:VIB131097 VRX131096:VRX131097 WBT131096:WBT131097 WLP131096:WLP131097 IZ196632:IZ196633 SV196632:SV196633 ACR196632:ACR196633 AMN196632:AMN196633 AWJ196632:AWJ196633 BGF196632:BGF196633 BQB196632:BQB196633 BZX196632:BZX196633 CJT196632:CJT196633 CTP196632:CTP196633 DDL196632:DDL196633 DNH196632:DNH196633 DXD196632:DXD196633 EGZ196632:EGZ196633 EQV196632:EQV196633 FAR196632:FAR196633 FKN196632:FKN196633 FUJ196632:FUJ196633 GEF196632:GEF196633 GOB196632:GOB196633 GXX196632:GXX196633 HHT196632:HHT196633 HRP196632:HRP196633 IBL196632:IBL196633 ILH196632:ILH196633 IVD196632:IVD196633 JEZ196632:JEZ196633 JOV196632:JOV196633 JYR196632:JYR196633 KIN196632:KIN196633 KSJ196632:KSJ196633 LCF196632:LCF196633 LMB196632:LMB196633 LVX196632:LVX196633 MFT196632:MFT196633 MPP196632:MPP196633 MZL196632:MZL196633 NJH196632:NJH196633 NTD196632:NTD196633 OCZ196632:OCZ196633 OMV196632:OMV196633 OWR196632:OWR196633 PGN196632:PGN196633 PQJ196632:PQJ196633 QAF196632:QAF196633 QKB196632:QKB196633 QTX196632:QTX196633 RDT196632:RDT196633 RNP196632:RNP196633 RXL196632:RXL196633 SHH196632:SHH196633 SRD196632:SRD196633 TAZ196632:TAZ196633 TKV196632:TKV196633 TUR196632:TUR196633 UEN196632:UEN196633 UOJ196632:UOJ196633 UYF196632:UYF196633 VIB196632:VIB196633 VRX196632:VRX196633 WBT196632:WBT196633 WLP196632:WLP196633 IZ262168:IZ262169 SV262168:SV262169 ACR262168:ACR262169 AMN262168:AMN262169 AWJ262168:AWJ262169 BGF262168:BGF262169 BQB262168:BQB262169 BZX262168:BZX262169 CJT262168:CJT262169 CTP262168:CTP262169 DDL262168:DDL262169 DNH262168:DNH262169 DXD262168:DXD262169 EGZ262168:EGZ262169 EQV262168:EQV262169 FAR262168:FAR262169 FKN262168:FKN262169 FUJ262168:FUJ262169 GEF262168:GEF262169 GOB262168:GOB262169 GXX262168:GXX262169 HHT262168:HHT262169 HRP262168:HRP262169 IBL262168:IBL262169 ILH262168:ILH262169 IVD262168:IVD262169 JEZ262168:JEZ262169 JOV262168:JOV262169 JYR262168:JYR262169 KIN262168:KIN262169 KSJ262168:KSJ262169 LCF262168:LCF262169 LMB262168:LMB262169 LVX262168:LVX262169 MFT262168:MFT262169 MPP262168:MPP262169 MZL262168:MZL262169 NJH262168:NJH262169 NTD262168:NTD262169 OCZ262168:OCZ262169 OMV262168:OMV262169 OWR262168:OWR262169 PGN262168:PGN262169 PQJ262168:PQJ262169 QAF262168:QAF262169 QKB262168:QKB262169 QTX262168:QTX262169 RDT262168:RDT262169 RNP262168:RNP262169 RXL262168:RXL262169 SHH262168:SHH262169 SRD262168:SRD262169 TAZ262168:TAZ262169 TKV262168:TKV262169 TUR262168:TUR262169 UEN262168:UEN262169 UOJ262168:UOJ262169 UYF262168:UYF262169 VIB262168:VIB262169 VRX262168:VRX262169 WBT262168:WBT262169 WLP262168:WLP262169 IZ327704:IZ327705 SV327704:SV327705 ACR327704:ACR327705 AMN327704:AMN327705 AWJ327704:AWJ327705 BGF327704:BGF327705 BQB327704:BQB327705 BZX327704:BZX327705 CJT327704:CJT327705 CTP327704:CTP327705 DDL327704:DDL327705 DNH327704:DNH327705 DXD327704:DXD327705 EGZ327704:EGZ327705 EQV327704:EQV327705 FAR327704:FAR327705 FKN327704:FKN327705 FUJ327704:FUJ327705 GEF327704:GEF327705 GOB327704:GOB327705 GXX327704:GXX327705 HHT327704:HHT327705 HRP327704:HRP327705 IBL327704:IBL327705 ILH327704:ILH327705 IVD327704:IVD327705 JEZ327704:JEZ327705 JOV327704:JOV327705 JYR327704:JYR327705 KIN327704:KIN327705 KSJ327704:KSJ327705 LCF327704:LCF327705 LMB327704:LMB327705 LVX327704:LVX327705 MFT327704:MFT327705 MPP327704:MPP327705 MZL327704:MZL327705 NJH327704:NJH327705 NTD327704:NTD327705 OCZ327704:OCZ327705 OMV327704:OMV327705 OWR327704:OWR327705 PGN327704:PGN327705 PQJ327704:PQJ327705 QAF327704:QAF327705 QKB327704:QKB327705 QTX327704:QTX327705 RDT327704:RDT327705 RNP327704:RNP327705 RXL327704:RXL327705 SHH327704:SHH327705 SRD327704:SRD327705 TAZ327704:TAZ327705 TKV327704:TKV327705 TUR327704:TUR327705 UEN327704:UEN327705 UOJ327704:UOJ327705 UYF327704:UYF327705 VIB327704:VIB327705 VRX327704:VRX327705 WBT327704:WBT327705 WLP327704:WLP327705 IZ393240:IZ393241 SV393240:SV393241 ACR393240:ACR393241 AMN393240:AMN393241 AWJ393240:AWJ393241 BGF393240:BGF393241 BQB393240:BQB393241 BZX393240:BZX393241 CJT393240:CJT393241 CTP393240:CTP393241 DDL393240:DDL393241 DNH393240:DNH393241 DXD393240:DXD393241 EGZ393240:EGZ393241 EQV393240:EQV393241 FAR393240:FAR393241 FKN393240:FKN393241 FUJ393240:FUJ393241 GEF393240:GEF393241 GOB393240:GOB393241 GXX393240:GXX393241 HHT393240:HHT393241 HRP393240:HRP393241 IBL393240:IBL393241 ILH393240:ILH393241 IVD393240:IVD393241 JEZ393240:JEZ393241 JOV393240:JOV393241 JYR393240:JYR393241 KIN393240:KIN393241 KSJ393240:KSJ393241 LCF393240:LCF393241 LMB393240:LMB393241 LVX393240:LVX393241 MFT393240:MFT393241 MPP393240:MPP393241 MZL393240:MZL393241 NJH393240:NJH393241 NTD393240:NTD393241 OCZ393240:OCZ393241 OMV393240:OMV393241 OWR393240:OWR393241 PGN393240:PGN393241 PQJ393240:PQJ393241 QAF393240:QAF393241 QKB393240:QKB393241 QTX393240:QTX393241 RDT393240:RDT393241 RNP393240:RNP393241 RXL393240:RXL393241 SHH393240:SHH393241 SRD393240:SRD393241 TAZ393240:TAZ393241 TKV393240:TKV393241 TUR393240:TUR393241 UEN393240:UEN393241 UOJ393240:UOJ393241 UYF393240:UYF393241 VIB393240:VIB393241 VRX393240:VRX393241 WBT393240:WBT393241 WLP393240:WLP393241 IZ458776:IZ458777 SV458776:SV458777 ACR458776:ACR458777 AMN458776:AMN458777 AWJ458776:AWJ458777 BGF458776:BGF458777 BQB458776:BQB458777 BZX458776:BZX458777 CJT458776:CJT458777 CTP458776:CTP458777 DDL458776:DDL458777 DNH458776:DNH458777 DXD458776:DXD458777 EGZ458776:EGZ458777 EQV458776:EQV458777 FAR458776:FAR458777 FKN458776:FKN458777 FUJ458776:FUJ458777 GEF458776:GEF458777 GOB458776:GOB458777 GXX458776:GXX458777 HHT458776:HHT458777 HRP458776:HRP458777 IBL458776:IBL458777 ILH458776:ILH458777 IVD458776:IVD458777 JEZ458776:JEZ458777 JOV458776:JOV458777 JYR458776:JYR458777 KIN458776:KIN458777 KSJ458776:KSJ458777 LCF458776:LCF458777 LMB458776:LMB458777 LVX458776:LVX458777 MFT458776:MFT458777 MPP458776:MPP458777 MZL458776:MZL458777 NJH458776:NJH458777 NTD458776:NTD458777 OCZ458776:OCZ458777 OMV458776:OMV458777 OWR458776:OWR458777 PGN458776:PGN458777 PQJ458776:PQJ458777 QAF458776:QAF458777 QKB458776:QKB458777 QTX458776:QTX458777 RDT458776:RDT458777 RNP458776:RNP458777 RXL458776:RXL458777 SHH458776:SHH458777 SRD458776:SRD458777 TAZ458776:TAZ458777 TKV458776:TKV458777 TUR458776:TUR458777 UEN458776:UEN458777 UOJ458776:UOJ458777 UYF458776:UYF458777 VIB458776:VIB458777 VRX458776:VRX458777 WBT458776:WBT458777 WLP458776:WLP458777 IZ524312:IZ524313 SV524312:SV524313 ACR524312:ACR524313 AMN524312:AMN524313 AWJ524312:AWJ524313 BGF524312:BGF524313 BQB524312:BQB524313 BZX524312:BZX524313 CJT524312:CJT524313 CTP524312:CTP524313 DDL524312:DDL524313 DNH524312:DNH524313 DXD524312:DXD524313 EGZ524312:EGZ524313 EQV524312:EQV524313 FAR524312:FAR524313 FKN524312:FKN524313 FUJ524312:FUJ524313 GEF524312:GEF524313 GOB524312:GOB524313 GXX524312:GXX524313 HHT524312:HHT524313 HRP524312:HRP524313 IBL524312:IBL524313 ILH524312:ILH524313 IVD524312:IVD524313 JEZ524312:JEZ524313 JOV524312:JOV524313 JYR524312:JYR524313 KIN524312:KIN524313 KSJ524312:KSJ524313 LCF524312:LCF524313 LMB524312:LMB524313 LVX524312:LVX524313 MFT524312:MFT524313 MPP524312:MPP524313 MZL524312:MZL524313 NJH524312:NJH524313 NTD524312:NTD524313 OCZ524312:OCZ524313 OMV524312:OMV524313 OWR524312:OWR524313 PGN524312:PGN524313 PQJ524312:PQJ524313 QAF524312:QAF524313 QKB524312:QKB524313 QTX524312:QTX524313 RDT524312:RDT524313 RNP524312:RNP524313 RXL524312:RXL524313 SHH524312:SHH524313 SRD524312:SRD524313 TAZ524312:TAZ524313 TKV524312:TKV524313 TUR524312:TUR524313 UEN524312:UEN524313 UOJ524312:UOJ524313 UYF524312:UYF524313 VIB524312:VIB524313 VRX524312:VRX524313 WBT524312:WBT524313 WLP524312:WLP524313 IZ589848:IZ589849 SV589848:SV589849 ACR589848:ACR589849 AMN589848:AMN589849 AWJ589848:AWJ589849 BGF589848:BGF589849 BQB589848:BQB589849 BZX589848:BZX589849 CJT589848:CJT589849 CTP589848:CTP589849 DDL589848:DDL589849 DNH589848:DNH589849 DXD589848:DXD589849 EGZ589848:EGZ589849 EQV589848:EQV589849 FAR589848:FAR589849 FKN589848:FKN589849 FUJ589848:FUJ589849 GEF589848:GEF589849 GOB589848:GOB589849 GXX589848:GXX589849 HHT589848:HHT589849 HRP589848:HRP589849 IBL589848:IBL589849 ILH589848:ILH589849 IVD589848:IVD589849 JEZ589848:JEZ589849 JOV589848:JOV589849 JYR589848:JYR589849 KIN589848:KIN589849 KSJ589848:KSJ589849 LCF589848:LCF589849 LMB589848:LMB589849 LVX589848:LVX589849 MFT589848:MFT589849 MPP589848:MPP589849 MZL589848:MZL589849 NJH589848:NJH589849 NTD589848:NTD589849 OCZ589848:OCZ589849 OMV589848:OMV589849 OWR589848:OWR589849 PGN589848:PGN589849 PQJ589848:PQJ589849 QAF589848:QAF589849 QKB589848:QKB589849 QTX589848:QTX589849 RDT589848:RDT589849 RNP589848:RNP589849 RXL589848:RXL589849 SHH589848:SHH589849 SRD589848:SRD589849 TAZ589848:TAZ589849 TKV589848:TKV589849 TUR589848:TUR589849 UEN589848:UEN589849 UOJ589848:UOJ589849 UYF589848:UYF589849 VIB589848:VIB589849 VRX589848:VRX589849 WBT589848:WBT589849 WLP589848:WLP589849 IZ655384:IZ655385 SV655384:SV655385 ACR655384:ACR655385 AMN655384:AMN655385 AWJ655384:AWJ655385 BGF655384:BGF655385 BQB655384:BQB655385 BZX655384:BZX655385 CJT655384:CJT655385 CTP655384:CTP655385 DDL655384:DDL655385 DNH655384:DNH655385 DXD655384:DXD655385 EGZ655384:EGZ655385 EQV655384:EQV655385 FAR655384:FAR655385 FKN655384:FKN655385 FUJ655384:FUJ655385 GEF655384:GEF655385 GOB655384:GOB655385 GXX655384:GXX655385 HHT655384:HHT655385 HRP655384:HRP655385 IBL655384:IBL655385 ILH655384:ILH655385 IVD655384:IVD655385 JEZ655384:JEZ655385 JOV655384:JOV655385 JYR655384:JYR655385 KIN655384:KIN655385 KSJ655384:KSJ655385 LCF655384:LCF655385 LMB655384:LMB655385 LVX655384:LVX655385 MFT655384:MFT655385 MPP655384:MPP655385 MZL655384:MZL655385 NJH655384:NJH655385 NTD655384:NTD655385 OCZ655384:OCZ655385 OMV655384:OMV655385 OWR655384:OWR655385 PGN655384:PGN655385 PQJ655384:PQJ655385 QAF655384:QAF655385 QKB655384:QKB655385 QTX655384:QTX655385 RDT655384:RDT655385 RNP655384:RNP655385 RXL655384:RXL655385 SHH655384:SHH655385 SRD655384:SRD655385 TAZ655384:TAZ655385 TKV655384:TKV655385 TUR655384:TUR655385 UEN655384:UEN655385 UOJ655384:UOJ655385 UYF655384:UYF655385 VIB655384:VIB655385 VRX655384:VRX655385 WBT655384:WBT655385 WLP655384:WLP655385 IZ720920:IZ720921 SV720920:SV720921 ACR720920:ACR720921 AMN720920:AMN720921 AWJ720920:AWJ720921 BGF720920:BGF720921 BQB720920:BQB720921 BZX720920:BZX720921 CJT720920:CJT720921 CTP720920:CTP720921 DDL720920:DDL720921 DNH720920:DNH720921 DXD720920:DXD720921 EGZ720920:EGZ720921 EQV720920:EQV720921 FAR720920:FAR720921 FKN720920:FKN720921 FUJ720920:FUJ720921 GEF720920:GEF720921 GOB720920:GOB720921 GXX720920:GXX720921 HHT720920:HHT720921 HRP720920:HRP720921 IBL720920:IBL720921 ILH720920:ILH720921 IVD720920:IVD720921 JEZ720920:JEZ720921 JOV720920:JOV720921 JYR720920:JYR720921 KIN720920:KIN720921 KSJ720920:KSJ720921 LCF720920:LCF720921 LMB720920:LMB720921 LVX720920:LVX720921 MFT720920:MFT720921 MPP720920:MPP720921 MZL720920:MZL720921 NJH720920:NJH720921 NTD720920:NTD720921 OCZ720920:OCZ720921 OMV720920:OMV720921 OWR720920:OWR720921 PGN720920:PGN720921 PQJ720920:PQJ720921 QAF720920:QAF720921 QKB720920:QKB720921 QTX720920:QTX720921 RDT720920:RDT720921 RNP720920:RNP720921 RXL720920:RXL720921 SHH720920:SHH720921 SRD720920:SRD720921 TAZ720920:TAZ720921 TKV720920:TKV720921 TUR720920:TUR720921 UEN720920:UEN720921 UOJ720920:UOJ720921 UYF720920:UYF720921 VIB720920:VIB720921 VRX720920:VRX720921 WBT720920:WBT720921 WLP720920:WLP720921 IZ786456:IZ786457 SV786456:SV786457 ACR786456:ACR786457 AMN786456:AMN786457 AWJ786456:AWJ786457 BGF786456:BGF786457 BQB786456:BQB786457 BZX786456:BZX786457 CJT786456:CJT786457 CTP786456:CTP786457 DDL786456:DDL786457 DNH786456:DNH786457 DXD786456:DXD786457 EGZ786456:EGZ786457 EQV786456:EQV786457 FAR786456:FAR786457 FKN786456:FKN786457 FUJ786456:FUJ786457 GEF786456:GEF786457 GOB786456:GOB786457 GXX786456:GXX786457 HHT786456:HHT786457 HRP786456:HRP786457 IBL786456:IBL786457 ILH786456:ILH786457 IVD786456:IVD786457 JEZ786456:JEZ786457 JOV786456:JOV786457 JYR786456:JYR786457 KIN786456:KIN786457 KSJ786456:KSJ786457 LCF786456:LCF786457 LMB786456:LMB786457 LVX786456:LVX786457 MFT786456:MFT786457 MPP786456:MPP786457 MZL786456:MZL786457 NJH786456:NJH786457 NTD786456:NTD786457 OCZ786456:OCZ786457 OMV786456:OMV786457 OWR786456:OWR786457 PGN786456:PGN786457 PQJ786456:PQJ786457 QAF786456:QAF786457 QKB786456:QKB786457 QTX786456:QTX786457 RDT786456:RDT786457 RNP786456:RNP786457 RXL786456:RXL786457 SHH786456:SHH786457 SRD786456:SRD786457 TAZ786456:TAZ786457 TKV786456:TKV786457 TUR786456:TUR786457 UEN786456:UEN786457 UOJ786456:UOJ786457 UYF786456:UYF786457 VIB786456:VIB786457 VRX786456:VRX786457 WBT786456:WBT786457 WLP786456:WLP786457 IZ851992:IZ851993 SV851992:SV851993 ACR851992:ACR851993 AMN851992:AMN851993 AWJ851992:AWJ851993 BGF851992:BGF851993 BQB851992:BQB851993 BZX851992:BZX851993 CJT851992:CJT851993 CTP851992:CTP851993 DDL851992:DDL851993 DNH851992:DNH851993 DXD851992:DXD851993 EGZ851992:EGZ851993 EQV851992:EQV851993 FAR851992:FAR851993 FKN851992:FKN851993 FUJ851992:FUJ851993 GEF851992:GEF851993 GOB851992:GOB851993 GXX851992:GXX851993 HHT851992:HHT851993 HRP851992:HRP851993 IBL851992:IBL851993 ILH851992:ILH851993 IVD851992:IVD851993 JEZ851992:JEZ851993 JOV851992:JOV851993 JYR851992:JYR851993 KIN851992:KIN851993 KSJ851992:KSJ851993 LCF851992:LCF851993 LMB851992:LMB851993 LVX851992:LVX851993 MFT851992:MFT851993 MPP851992:MPP851993 MZL851992:MZL851993 NJH851992:NJH851993 NTD851992:NTD851993 OCZ851992:OCZ851993 OMV851992:OMV851993 OWR851992:OWR851993 PGN851992:PGN851993 PQJ851992:PQJ851993 QAF851992:QAF851993 QKB851992:QKB851993 QTX851992:QTX851993 RDT851992:RDT851993 RNP851992:RNP851993 RXL851992:RXL851993 SHH851992:SHH851993 SRD851992:SRD851993 TAZ851992:TAZ851993 TKV851992:TKV851993 TUR851992:TUR851993 UEN851992:UEN851993 UOJ851992:UOJ851993 UYF851992:UYF851993 VIB851992:VIB851993 VRX851992:VRX851993 WBT851992:WBT851993 WLP851992:WLP851993 IZ917528:IZ917529 SV917528:SV917529 ACR917528:ACR917529 AMN917528:AMN917529 AWJ917528:AWJ917529 BGF917528:BGF917529 BQB917528:BQB917529 BZX917528:BZX917529 CJT917528:CJT917529 CTP917528:CTP917529 DDL917528:DDL917529 DNH917528:DNH917529 DXD917528:DXD917529 EGZ917528:EGZ917529 EQV917528:EQV917529 FAR917528:FAR917529 FKN917528:FKN917529 FUJ917528:FUJ917529 GEF917528:GEF917529 GOB917528:GOB917529 GXX917528:GXX917529 HHT917528:HHT917529 HRP917528:HRP917529 IBL917528:IBL917529 ILH917528:ILH917529 IVD917528:IVD917529 JEZ917528:JEZ917529 JOV917528:JOV917529 JYR917528:JYR917529 KIN917528:KIN917529 KSJ917528:KSJ917529 LCF917528:LCF917529 LMB917528:LMB917529 LVX917528:LVX917529 MFT917528:MFT917529 MPP917528:MPP917529 MZL917528:MZL917529 NJH917528:NJH917529 NTD917528:NTD917529 OCZ917528:OCZ917529 OMV917528:OMV917529 OWR917528:OWR917529 PGN917528:PGN917529 PQJ917528:PQJ917529 QAF917528:QAF917529 QKB917528:QKB917529 QTX917528:QTX917529 RDT917528:RDT917529 RNP917528:RNP917529 RXL917528:RXL917529 SHH917528:SHH917529 SRD917528:SRD917529 TAZ917528:TAZ917529 TKV917528:TKV917529 TUR917528:TUR917529 UEN917528:UEN917529 UOJ917528:UOJ917529 UYF917528:UYF917529 VIB917528:VIB917529 VRX917528:VRX917529 WBT917528:WBT917529 WLP917528:WLP917529 IZ983064:IZ983065 SV983064:SV983065 ACR983064:ACR983065 AMN983064:AMN983065 AWJ983064:AWJ983065 BGF983064:BGF983065 BQB983064:BQB983065 BZX983064:BZX983065 CJT983064:CJT983065 CTP983064:CTP983065 DDL983064:DDL983065 DNH983064:DNH983065 DXD983064:DXD983065 EGZ983064:EGZ983065 EQV983064:EQV983065 FAR983064:FAR983065 FKN983064:FKN983065 FUJ983064:FUJ983065 GEF983064:GEF983065 GOB983064:GOB983065 GXX983064:GXX983065 HHT983064:HHT983065 HRP983064:HRP983065 IBL983064:IBL983065 ILH983064:ILH983065 IVD983064:IVD983065 JEZ983064:JEZ983065 JOV983064:JOV983065 JYR983064:JYR983065 KIN983064:KIN983065 KSJ983064:KSJ983065 LCF983064:LCF983065 LMB983064:LMB983065 LVX983064:LVX983065 MFT983064:MFT983065 MPP983064:MPP983065 MZL983064:MZL983065 NJH983064:NJH983065 NTD983064:NTD983065 OCZ983064:OCZ983065 OMV983064:OMV983065 OWR983064:OWR983065 PGN983064:PGN983065 PQJ983064:PQJ983065 QAF983064:QAF983065 QKB983064:QKB983065 QTX983064:QTX983065 RDT983064:RDT983065 RNP983064:RNP983065 RXL983064:RXL983065 SHH983064:SHH983065 SRD983064:SRD983065 TAZ983064:TAZ983065 TKV983064:TKV983065 TUR983064:TUR983065 UEN983064:UEN983065 UOJ983064:UOJ983065 UYF983064:UYF983065 VIB983064:VIB983065 VRX983064:VRX983065 WBT983064:WBT983065 WLP983064:WLP983065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IZ65565 SV65565 ACR65565 AMN65565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IX52:IX56 IX41 IX18 IX49 IX3 IX35 IX30 IX26 IX20 IX45 E65567 E131103 E196639 E262175 E327711 E393247 E458783 E524319 E589855 E655391 E720927 E786463 E851999 E917535 E983071 E65520 E131056 E196592 E262128 E327664 E393200 E458736 E524272 E589808 E655344 E720880 E786416 E851952 E917488 E983024 E65540 E131076 E196612 E262148 E327684 E393220 E458756 E524292 E589828 E655364 E720900 E786436 E851972 E917508 E983044 E65562:E65563 E131098:E131099 E196634:E196635 E262170:E262171 E327706:E327707 E393242:E393243 E458778:E458779 E524314:E524315 E589850:E589851 E655386:E655387 E720922:E720923 E786458:E786459 E851994:E851995 E917530:E917531 E983066:E983067 E65550 E131086 E196622 E262158 E327694 E393230 E458766 E524302 E589838 E655374 E720910 E786446 E851982 E917518 E983054 E65554 E131090 E196626 E262162 E327698 E393234 E458770 E524306 E589842 E655378 E720914 E786450 E851986 E917522 E983058 E65530 E131066 E196602 E262138 E327674 E393210 E458746 E524282 E589818 E655354 E720890 E786426 E851962 E917498 E9830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legacyDrawing r:id="rId2"/>
</worksheet>
</file>

<file path=xl/worksheets/sheet4.xml><?xml version="1.0" encoding="utf-8"?>
<worksheet xmlns="http://schemas.openxmlformats.org/spreadsheetml/2006/main" xmlns:r="http://schemas.openxmlformats.org/officeDocument/2006/relationships">
  <dimension ref="A1:IX36"/>
  <sheetViews>
    <sheetView topLeftCell="B1" zoomScaleNormal="100" workbookViewId="0">
      <selection activeCell="B3" sqref="B3:E3"/>
    </sheetView>
  </sheetViews>
  <sheetFormatPr baseColWidth="10" defaultRowHeight="15"/>
  <cols>
    <col min="1" max="1" width="14.140625" bestFit="1" customWidth="1"/>
    <col min="2" max="2" width="12.140625" bestFit="1" customWidth="1"/>
    <col min="3" max="3" width="45.42578125" customWidth="1"/>
    <col min="4" max="4" width="17.42578125" customWidth="1"/>
    <col min="5" max="5" width="16.140625" customWidth="1"/>
    <col min="6" max="6" width="6.140625" bestFit="1" customWidth="1"/>
    <col min="7" max="7" width="46" bestFit="1" customWidth="1"/>
    <col min="8" max="8" width="16.5703125" bestFit="1" customWidth="1"/>
    <col min="9" max="9" width="13.5703125" bestFit="1" customWidth="1"/>
    <col min="10" max="10" width="15.28515625" bestFit="1" customWidth="1"/>
  </cols>
  <sheetData>
    <row r="1" spans="1:258">
      <c r="A1" s="24" t="s">
        <v>4</v>
      </c>
      <c r="B1" s="24"/>
      <c r="C1" s="25"/>
      <c r="D1" s="25"/>
      <c r="E1" s="25"/>
      <c r="F1" s="25"/>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row>
    <row r="2" spans="1:258">
      <c r="A2" s="5" t="s">
        <v>5</v>
      </c>
      <c r="B2" s="5" t="s">
        <v>11</v>
      </c>
      <c r="C2" s="5" t="s">
        <v>0</v>
      </c>
      <c r="D2" s="5" t="s">
        <v>1</v>
      </c>
      <c r="E2" s="5" t="s">
        <v>2</v>
      </c>
      <c r="F2" s="27" t="s">
        <v>3</v>
      </c>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9"/>
    </row>
    <row r="3" spans="1:258" ht="24.75" customHeight="1">
      <c r="A3">
        <v>2019</v>
      </c>
      <c r="B3" s="3">
        <v>5567285</v>
      </c>
      <c r="C3" s="3">
        <v>0</v>
      </c>
      <c r="D3" s="3">
        <v>0</v>
      </c>
      <c r="E3" s="3">
        <v>3847078</v>
      </c>
      <c r="F3" s="64">
        <v>7000</v>
      </c>
      <c r="G3" s="65" t="s">
        <v>70</v>
      </c>
      <c r="H3" s="66">
        <v>1350000</v>
      </c>
      <c r="I3" s="67">
        <v>370207</v>
      </c>
      <c r="J3" s="68">
        <f>+H3+I3</f>
        <v>1720207</v>
      </c>
    </row>
    <row r="4" spans="1:258" ht="37.5" customHeight="1">
      <c r="F4" s="64">
        <v>9000</v>
      </c>
      <c r="G4" s="65" t="s">
        <v>71</v>
      </c>
      <c r="H4" s="69">
        <v>3747078</v>
      </c>
      <c r="I4" s="70">
        <v>100000</v>
      </c>
      <c r="J4" s="71">
        <f>+H4+I4</f>
        <v>3847078</v>
      </c>
    </row>
    <row r="5" spans="1:258" ht="15.75">
      <c r="F5" s="72" t="s">
        <v>69</v>
      </c>
      <c r="G5" s="72"/>
      <c r="H5" s="73">
        <f>SUM(H3:H4)</f>
        <v>5097078</v>
      </c>
      <c r="I5" s="74">
        <f>SUM(I3:I4)</f>
        <v>470207</v>
      </c>
      <c r="J5" s="74">
        <f>+J3+J4</f>
        <v>5567285</v>
      </c>
    </row>
    <row r="6" spans="1:258" ht="18" customHeight="1">
      <c r="F6" s="75"/>
      <c r="G6" s="75"/>
      <c r="H6" s="73"/>
      <c r="I6" s="76"/>
      <c r="J6" s="76"/>
    </row>
    <row r="7" spans="1:258" ht="15.75">
      <c r="F7" s="77"/>
      <c r="G7" s="78" t="s">
        <v>72</v>
      </c>
      <c r="H7" s="79"/>
      <c r="I7" s="80"/>
      <c r="J7" s="80"/>
    </row>
    <row r="8" spans="1:258" ht="21" customHeight="1">
      <c r="F8" s="81">
        <v>1000</v>
      </c>
      <c r="G8" s="82" t="s">
        <v>12</v>
      </c>
      <c r="H8" s="83">
        <v>2782465</v>
      </c>
      <c r="I8" s="67">
        <v>-48602</v>
      </c>
      <c r="J8" s="68">
        <f>+H8+I8</f>
        <v>2733863</v>
      </c>
    </row>
    <row r="9" spans="1:258" ht="30" customHeight="1">
      <c r="F9" s="81">
        <v>2000</v>
      </c>
      <c r="G9" s="82" t="s">
        <v>13</v>
      </c>
      <c r="H9" s="83">
        <v>1848613</v>
      </c>
      <c r="I9" s="67">
        <v>59377</v>
      </c>
      <c r="J9" s="68">
        <f>+H9+I9</f>
        <v>1907990</v>
      </c>
    </row>
    <row r="10" spans="1:258" ht="21" customHeight="1">
      <c r="F10" s="81">
        <v>3000</v>
      </c>
      <c r="G10" s="82" t="s">
        <v>14</v>
      </c>
      <c r="H10" s="83">
        <v>215000</v>
      </c>
      <c r="I10" s="67">
        <v>44746</v>
      </c>
      <c r="J10" s="68">
        <f>+H10+I10</f>
        <v>259746</v>
      </c>
    </row>
    <row r="11" spans="1:258" ht="36" customHeight="1">
      <c r="F11" s="85">
        <v>4000</v>
      </c>
      <c r="G11" s="82" t="s">
        <v>73</v>
      </c>
      <c r="H11" s="83">
        <v>251000</v>
      </c>
      <c r="I11" s="67">
        <v>6300</v>
      </c>
      <c r="J11" s="68">
        <f>+H11+I11</f>
        <v>257300</v>
      </c>
    </row>
    <row r="12" spans="1:258" ht="19.5" customHeight="1">
      <c r="F12" s="85">
        <v>5000</v>
      </c>
      <c r="G12" s="86" t="s">
        <v>74</v>
      </c>
      <c r="H12" s="87">
        <v>0</v>
      </c>
      <c r="I12" s="88">
        <v>408386</v>
      </c>
      <c r="J12" s="71">
        <f>+I12</f>
        <v>408386</v>
      </c>
    </row>
    <row r="13" spans="1:258" ht="22.5" customHeight="1">
      <c r="F13" s="90"/>
      <c r="G13" s="91" t="s">
        <v>21</v>
      </c>
      <c r="H13" s="92">
        <f>SUM(H8:H12)</f>
        <v>5097078</v>
      </c>
      <c r="I13" s="93">
        <f>SUM(I8:I12)</f>
        <v>470207</v>
      </c>
      <c r="J13" s="93">
        <f>SUM(J8:J12)</f>
        <v>5567285</v>
      </c>
    </row>
    <row r="14" spans="1:258" ht="8.25" customHeight="1">
      <c r="B14" s="63"/>
      <c r="C14" s="63"/>
      <c r="D14" s="94"/>
      <c r="E14" s="95"/>
      <c r="G14" s="84"/>
    </row>
    <row r="15" spans="1:258">
      <c r="D15" s="84"/>
      <c r="E15" s="84"/>
      <c r="F15" s="84"/>
      <c r="G15" s="84"/>
      <c r="H15" s="84"/>
    </row>
    <row r="16" spans="1:258" ht="6" customHeight="1">
      <c r="D16" s="84"/>
      <c r="E16" s="84"/>
      <c r="F16" s="84"/>
      <c r="G16" s="84"/>
      <c r="H16" s="84"/>
    </row>
    <row r="17" spans="3:11">
      <c r="D17" s="84"/>
      <c r="E17" s="84"/>
      <c r="F17" s="84">
        <f>+J5-J13</f>
        <v>0</v>
      </c>
      <c r="G17" s="84"/>
      <c r="H17" s="84"/>
    </row>
    <row r="18" spans="3:11" ht="8.25" customHeight="1">
      <c r="D18" s="84"/>
    </row>
    <row r="19" spans="3:11">
      <c r="E19" s="84"/>
      <c r="F19" s="84"/>
      <c r="G19" s="84"/>
    </row>
    <row r="20" spans="3:11" ht="6" customHeight="1">
      <c r="E20" s="84"/>
      <c r="F20" s="89"/>
    </row>
    <row r="21" spans="3:11">
      <c r="E21" s="89"/>
      <c r="F21" s="84"/>
      <c r="G21" s="84"/>
      <c r="I21" s="89"/>
    </row>
    <row r="22" spans="3:11" ht="5.25" customHeight="1">
      <c r="C22" s="96"/>
      <c r="E22" s="84"/>
      <c r="I22" s="84">
        <f>+H19</f>
        <v>0</v>
      </c>
      <c r="J22" s="84"/>
      <c r="K22" s="84"/>
    </row>
    <row r="23" spans="3:11">
      <c r="E23" s="84"/>
      <c r="F23" s="84"/>
      <c r="G23" s="84"/>
      <c r="I23" s="89"/>
    </row>
    <row r="24" spans="3:11">
      <c r="F24" s="89"/>
    </row>
    <row r="25" spans="3:11">
      <c r="E25" s="84"/>
      <c r="F25" s="89"/>
      <c r="G25" s="84"/>
      <c r="I25" s="84"/>
    </row>
    <row r="26" spans="3:11">
      <c r="F26" s="97"/>
      <c r="G26" s="98"/>
      <c r="H26" s="98"/>
      <c r="I26" s="84"/>
    </row>
    <row r="27" spans="3:11">
      <c r="F27" s="97"/>
      <c r="G27" s="98"/>
      <c r="H27" s="98"/>
    </row>
    <row r="28" spans="3:11">
      <c r="F28" s="97"/>
      <c r="G28" s="98"/>
      <c r="H28" s="98"/>
    </row>
    <row r="29" spans="3:11">
      <c r="F29" s="97"/>
      <c r="G29" s="98"/>
      <c r="H29" s="98"/>
    </row>
    <row r="30" spans="3:11">
      <c r="F30" s="97"/>
      <c r="G30" s="98"/>
      <c r="H30" s="98"/>
    </row>
    <row r="31" spans="3:11">
      <c r="F31" s="97"/>
      <c r="G31" s="98"/>
      <c r="H31" s="98"/>
    </row>
    <row r="32" spans="3:11">
      <c r="F32" s="97"/>
      <c r="G32" s="98"/>
      <c r="H32" s="98"/>
    </row>
    <row r="33" spans="6:8">
      <c r="F33" s="99"/>
      <c r="G33" s="98"/>
      <c r="H33" s="98"/>
    </row>
    <row r="34" spans="6:8">
      <c r="F34" s="99"/>
      <c r="G34" s="98"/>
      <c r="H34" s="98"/>
    </row>
    <row r="35" spans="6:8">
      <c r="F35" s="98"/>
      <c r="G35" s="98"/>
      <c r="H35" s="98"/>
    </row>
    <row r="36" spans="6:8">
      <c r="F36" s="98"/>
      <c r="G36" s="98"/>
      <c r="H36" s="98"/>
    </row>
  </sheetData>
  <mergeCells count="3">
    <mergeCell ref="F5:G5"/>
    <mergeCell ref="A1:IX1"/>
    <mergeCell ref="F2:IX2"/>
  </mergeCells>
  <pageMargins left="1.1023622047244095" right="0.70866141732283472" top="1.1417322834645669"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dimension ref="A1:IX13"/>
  <sheetViews>
    <sheetView workbookViewId="0">
      <selection activeCell="D6" sqref="D6"/>
    </sheetView>
  </sheetViews>
  <sheetFormatPr baseColWidth="10" defaultRowHeight="15"/>
  <cols>
    <col min="1" max="1" width="14.140625" bestFit="1" customWidth="1"/>
    <col min="2" max="2" width="12.140625" bestFit="1" customWidth="1"/>
    <col min="4" max="4" width="9.28515625" bestFit="1" customWidth="1"/>
    <col min="5" max="5" width="12.28515625" bestFit="1" customWidth="1"/>
    <col min="6" max="6" width="6.140625" bestFit="1" customWidth="1"/>
    <col min="7" max="7" width="64.7109375" bestFit="1" customWidth="1"/>
    <col min="8" max="8" width="16.5703125" bestFit="1" customWidth="1"/>
    <col min="9" max="9" width="6.28515625" bestFit="1" customWidth="1"/>
    <col min="10" max="10" width="15.28515625" bestFit="1" customWidth="1"/>
  </cols>
  <sheetData>
    <row r="1" spans="1:258">
      <c r="A1" s="24" t="s">
        <v>4</v>
      </c>
      <c r="B1" s="24"/>
      <c r="C1" s="25"/>
      <c r="D1" s="25"/>
      <c r="E1" s="25"/>
      <c r="F1" s="25"/>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row>
    <row r="2" spans="1:258">
      <c r="A2" s="5" t="s">
        <v>5</v>
      </c>
      <c r="B2" s="5" t="s">
        <v>11</v>
      </c>
      <c r="C2" s="5" t="s">
        <v>0</v>
      </c>
      <c r="D2" s="5" t="s">
        <v>1</v>
      </c>
      <c r="E2" s="5" t="s">
        <v>2</v>
      </c>
      <c r="F2" s="27" t="s">
        <v>3</v>
      </c>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9"/>
    </row>
    <row r="3" spans="1:258" ht="24.6" customHeight="1">
      <c r="A3" s="3">
        <v>2020</v>
      </c>
      <c r="B3" s="3">
        <v>6105962</v>
      </c>
      <c r="C3" s="3">
        <v>0</v>
      </c>
      <c r="D3" s="3">
        <v>0</v>
      </c>
      <c r="E3" s="3">
        <v>4000962</v>
      </c>
      <c r="F3" s="64">
        <v>7000</v>
      </c>
      <c r="G3" s="65" t="s">
        <v>70</v>
      </c>
      <c r="H3" s="66">
        <f>+'[2]Anexo II'!D10</f>
        <v>2105000</v>
      </c>
      <c r="I3" s="67"/>
      <c r="J3" s="68">
        <f>+H3+I3</f>
        <v>2105000</v>
      </c>
    </row>
    <row r="4" spans="1:258" ht="36.75" customHeight="1">
      <c r="F4" s="64">
        <v>9000</v>
      </c>
      <c r="G4" s="65" t="s">
        <v>71</v>
      </c>
      <c r="H4" s="69">
        <f>+'[2]Anexo II'!D12</f>
        <v>4000962</v>
      </c>
      <c r="I4" s="70"/>
      <c r="J4" s="71">
        <f>+H4+I4</f>
        <v>4000962</v>
      </c>
    </row>
    <row r="5" spans="1:258" ht="24.6" customHeight="1">
      <c r="F5" s="72" t="s">
        <v>69</v>
      </c>
      <c r="G5" s="72"/>
      <c r="H5" s="73">
        <f>SUM(H3:H4)</f>
        <v>6105962</v>
      </c>
      <c r="I5" s="74">
        <f>SUM(I3:I4)</f>
        <v>0</v>
      </c>
      <c r="J5" s="74">
        <f>+J3+J4</f>
        <v>6105962</v>
      </c>
    </row>
    <row r="6" spans="1:258" ht="24.6" customHeight="1">
      <c r="F6" s="75"/>
      <c r="G6" s="75"/>
      <c r="H6" s="73"/>
      <c r="I6" s="76"/>
      <c r="J6" s="76"/>
    </row>
    <row r="7" spans="1:258" ht="24.6" customHeight="1">
      <c r="F7" s="77"/>
      <c r="G7" s="78" t="s">
        <v>72</v>
      </c>
      <c r="H7" s="79"/>
      <c r="I7" s="80"/>
      <c r="J7" s="80"/>
    </row>
    <row r="8" spans="1:258" ht="24.6" customHeight="1">
      <c r="F8" s="81">
        <v>1000</v>
      </c>
      <c r="G8" s="82" t="s">
        <v>12</v>
      </c>
      <c r="H8" s="83">
        <f>+'[2]Anexo III'!F8</f>
        <v>3052714</v>
      </c>
      <c r="I8" s="67"/>
      <c r="J8" s="68">
        <f>+H8+I8</f>
        <v>3052714</v>
      </c>
    </row>
    <row r="9" spans="1:258" ht="24.6" customHeight="1">
      <c r="F9" s="81">
        <v>2000</v>
      </c>
      <c r="G9" s="82" t="s">
        <v>13</v>
      </c>
      <c r="H9" s="83">
        <f>+'[2]Anexo III'!F16</f>
        <v>2256076</v>
      </c>
      <c r="I9" s="67"/>
      <c r="J9" s="68">
        <f>+H9+I9</f>
        <v>2256076</v>
      </c>
    </row>
    <row r="10" spans="1:258" ht="24.6" customHeight="1">
      <c r="F10" s="81">
        <v>3000</v>
      </c>
      <c r="G10" s="82" t="s">
        <v>14</v>
      </c>
      <c r="H10" s="83">
        <f>+'[2]Anexo III'!F26</f>
        <v>530172</v>
      </c>
      <c r="I10" s="67"/>
      <c r="J10" s="68">
        <f>+H10+I10</f>
        <v>530172</v>
      </c>
    </row>
    <row r="11" spans="1:258" ht="24.6" customHeight="1">
      <c r="F11" s="85">
        <v>4000</v>
      </c>
      <c r="G11" s="82" t="s">
        <v>73</v>
      </c>
      <c r="H11" s="83">
        <f>+'[2]Anexo III'!F36</f>
        <v>267000</v>
      </c>
      <c r="I11" s="67"/>
      <c r="J11" s="68">
        <f>+H11+I11</f>
        <v>267000</v>
      </c>
    </row>
    <row r="12" spans="1:258" ht="24.6" customHeight="1">
      <c r="F12" s="85">
        <v>5000</v>
      </c>
      <c r="G12" s="86" t="s">
        <v>74</v>
      </c>
      <c r="H12" s="87">
        <v>0</v>
      </c>
      <c r="I12" s="88"/>
      <c r="J12" s="71">
        <f>+I12</f>
        <v>0</v>
      </c>
    </row>
    <row r="13" spans="1:258" ht="24.6" customHeight="1">
      <c r="F13" s="90"/>
      <c r="G13" s="91" t="s">
        <v>21</v>
      </c>
      <c r="H13" s="92">
        <f>SUM(H8:H12)</f>
        <v>6105962</v>
      </c>
      <c r="I13" s="93">
        <f>SUM(I8:I12)</f>
        <v>0</v>
      </c>
      <c r="J13" s="93">
        <f>SUM(J8:J12)</f>
        <v>6105962</v>
      </c>
    </row>
  </sheetData>
  <mergeCells count="3">
    <mergeCell ref="F5:G5"/>
    <mergeCell ref="A1:IX1"/>
    <mergeCell ref="F2:IX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X17"/>
  <sheetViews>
    <sheetView topLeftCell="C1" workbookViewId="0">
      <selection activeCell="F8" sqref="F8"/>
    </sheetView>
  </sheetViews>
  <sheetFormatPr baseColWidth="10" defaultRowHeight="15"/>
  <cols>
    <col min="1" max="1" width="14.140625" bestFit="1" customWidth="1"/>
    <col min="3" max="3" width="10.5703125" customWidth="1"/>
    <col min="4" max="4" width="39" customWidth="1"/>
    <col min="5" max="5" width="16.5703125" bestFit="1" customWidth="1"/>
    <col min="6" max="6" width="6.140625" bestFit="1" customWidth="1"/>
    <col min="7" max="7" width="64.7109375" bestFit="1" customWidth="1"/>
    <col min="8" max="8" width="16.5703125" bestFit="1" customWidth="1"/>
    <col min="9" max="9" width="13.5703125" bestFit="1" customWidth="1"/>
    <col min="10" max="10" width="15.28515625" bestFit="1" customWidth="1"/>
  </cols>
  <sheetData>
    <row r="1" spans="1:258">
      <c r="A1" s="24" t="s">
        <v>4</v>
      </c>
      <c r="B1" s="24"/>
      <c r="C1" s="25"/>
      <c r="D1" s="25"/>
      <c r="E1" s="25"/>
      <c r="F1" s="25"/>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row>
    <row r="2" spans="1:258">
      <c r="A2" s="5" t="s">
        <v>5</v>
      </c>
      <c r="B2" s="5" t="s">
        <v>11</v>
      </c>
      <c r="C2" s="5" t="s">
        <v>0</v>
      </c>
      <c r="D2" s="5" t="s">
        <v>1</v>
      </c>
      <c r="E2" s="5" t="s">
        <v>2</v>
      </c>
      <c r="F2" s="27" t="s">
        <v>3</v>
      </c>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9"/>
    </row>
    <row r="3" spans="1:258" ht="30" customHeight="1">
      <c r="A3">
        <v>2021</v>
      </c>
      <c r="B3">
        <v>5680704.5</v>
      </c>
      <c r="C3">
        <v>0</v>
      </c>
      <c r="D3">
        <v>0</v>
      </c>
      <c r="E3">
        <v>4433167.5</v>
      </c>
      <c r="F3" s="64">
        <v>7000</v>
      </c>
      <c r="G3" s="65" t="s">
        <v>70</v>
      </c>
      <c r="H3" s="66">
        <v>1097537</v>
      </c>
      <c r="I3" s="100">
        <v>150000</v>
      </c>
      <c r="J3" s="101">
        <f>+H3+I3</f>
        <v>1247537</v>
      </c>
    </row>
    <row r="4" spans="1:258" ht="36.75" customHeight="1">
      <c r="F4" s="64">
        <v>9000</v>
      </c>
      <c r="G4" s="65" t="s">
        <v>71</v>
      </c>
      <c r="H4" s="102">
        <v>4433167.5</v>
      </c>
      <c r="I4" s="70">
        <v>0</v>
      </c>
      <c r="J4" s="71">
        <f>+H4+I4</f>
        <v>4433167.5</v>
      </c>
    </row>
    <row r="5" spans="1:258" ht="24.6" customHeight="1">
      <c r="F5" s="72" t="s">
        <v>69</v>
      </c>
      <c r="G5" s="72"/>
      <c r="H5" s="73">
        <f>SUM(H3:H4)</f>
        <v>5530704.5</v>
      </c>
      <c r="I5" s="74">
        <f>SUM(I3:I4)</f>
        <v>150000</v>
      </c>
      <c r="J5" s="74">
        <f>+J3+J4</f>
        <v>5680704.5</v>
      </c>
    </row>
    <row r="6" spans="1:258" ht="24.6" customHeight="1">
      <c r="F6" s="75"/>
      <c r="G6" s="75"/>
      <c r="H6" s="73"/>
      <c r="I6" s="76"/>
      <c r="J6" s="76"/>
    </row>
    <row r="7" spans="1:258" ht="24.6" customHeight="1">
      <c r="F7" s="77"/>
      <c r="G7" s="78" t="s">
        <v>72</v>
      </c>
      <c r="H7" s="79"/>
      <c r="I7" s="80"/>
      <c r="J7" s="80"/>
    </row>
    <row r="8" spans="1:258" ht="24.6" customHeight="1">
      <c r="F8" s="81">
        <v>1000</v>
      </c>
      <c r="G8" s="82" t="s">
        <v>12</v>
      </c>
      <c r="H8" s="83">
        <v>3281710.5</v>
      </c>
      <c r="I8" s="67">
        <f>+[3]Hoja1!$F$40</f>
        <v>323188.0015999999</v>
      </c>
      <c r="J8" s="68">
        <f>+H8+I8</f>
        <v>3604898.5016000001</v>
      </c>
    </row>
    <row r="9" spans="1:258" ht="24.6" customHeight="1">
      <c r="F9" s="81">
        <v>2000</v>
      </c>
      <c r="G9" s="82" t="s">
        <v>13</v>
      </c>
      <c r="H9" s="83">
        <v>1501494</v>
      </c>
      <c r="I9" s="67">
        <v>5812</v>
      </c>
      <c r="J9" s="68">
        <f>+H9+I9</f>
        <v>1507306</v>
      </c>
    </row>
    <row r="10" spans="1:258" ht="24.6" customHeight="1">
      <c r="F10" s="81">
        <v>3000</v>
      </c>
      <c r="G10" s="82" t="s">
        <v>14</v>
      </c>
      <c r="H10" s="83">
        <v>568500</v>
      </c>
      <c r="I10" s="67">
        <v>0</v>
      </c>
      <c r="J10" s="68">
        <f>+H10+I10</f>
        <v>568500</v>
      </c>
    </row>
    <row r="11" spans="1:258" ht="30.75" customHeight="1">
      <c r="F11" s="85">
        <v>4000</v>
      </c>
      <c r="G11" s="82" t="s">
        <v>73</v>
      </c>
      <c r="H11" s="83">
        <v>179000</v>
      </c>
      <c r="I11" s="100">
        <v>-179000</v>
      </c>
      <c r="J11" s="101">
        <f>+H11+I11</f>
        <v>0</v>
      </c>
    </row>
    <row r="12" spans="1:258" ht="32.25" customHeight="1">
      <c r="F12" s="85">
        <v>5000</v>
      </c>
      <c r="G12" s="86" t="s">
        <v>74</v>
      </c>
      <c r="H12" s="103"/>
      <c r="I12" s="88"/>
      <c r="J12" s="71">
        <f>+I12</f>
        <v>0</v>
      </c>
    </row>
    <row r="13" spans="1:258" ht="24.6" customHeight="1">
      <c r="F13" s="90"/>
      <c r="G13" s="91" t="s">
        <v>21</v>
      </c>
      <c r="H13" s="92">
        <f>SUM(H8:H12)</f>
        <v>5530704.5</v>
      </c>
      <c r="I13" s="93">
        <f>SUM(I8:I12)</f>
        <v>150000.0015999999</v>
      </c>
      <c r="J13" s="93">
        <f>SUM(J8:J12)</f>
        <v>5680704.5016000001</v>
      </c>
    </row>
    <row r="17" spans="6:6">
      <c r="F17" s="84"/>
    </row>
  </sheetData>
  <mergeCells count="3">
    <mergeCell ref="F5:G5"/>
    <mergeCell ref="A1:IX1"/>
    <mergeCell ref="F2:IX2"/>
  </mergeCells>
  <pageMargins left="0.70866141732283472" right="0.70866141732283472" top="0.74803149606299213" bottom="0.74803149606299213" header="0.31496062992125984" footer="0.31496062992125984"/>
  <pageSetup scale="85" orientation="portrait" r:id="rId1"/>
</worksheet>
</file>

<file path=xl/worksheets/sheet7.xml><?xml version="1.0" encoding="utf-8"?>
<worksheet xmlns="http://schemas.openxmlformats.org/spreadsheetml/2006/main" xmlns:r="http://schemas.openxmlformats.org/officeDocument/2006/relationships">
  <dimension ref="A1:IX13"/>
  <sheetViews>
    <sheetView tabSelected="1" topLeftCell="A10" workbookViewId="0">
      <selection activeCell="E6" sqref="E6"/>
    </sheetView>
  </sheetViews>
  <sheetFormatPr baseColWidth="10" defaultRowHeight="15"/>
  <cols>
    <col min="1" max="1" width="14.140625" bestFit="1" customWidth="1"/>
    <col min="3" max="3" width="10.5703125" customWidth="1"/>
    <col min="4" max="4" width="41.42578125" customWidth="1"/>
    <col min="5" max="5" width="16.5703125" bestFit="1" customWidth="1"/>
    <col min="6" max="6" width="6.140625" bestFit="1" customWidth="1"/>
    <col min="7" max="7" width="41.140625" bestFit="1" customWidth="1"/>
    <col min="8" max="8" width="16.5703125" bestFit="1" customWidth="1"/>
    <col min="9" max="9" width="15.28515625" bestFit="1" customWidth="1"/>
    <col min="10" max="10" width="16.5703125" bestFit="1" customWidth="1"/>
  </cols>
  <sheetData>
    <row r="1" spans="1:258">
      <c r="A1" s="24" t="s">
        <v>4</v>
      </c>
      <c r="B1" s="24"/>
      <c r="C1" s="25"/>
      <c r="D1" s="25"/>
      <c r="E1" s="25"/>
      <c r="F1" s="25"/>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row>
    <row r="2" spans="1:258">
      <c r="A2" s="5" t="s">
        <v>5</v>
      </c>
      <c r="B2" s="5" t="s">
        <v>11</v>
      </c>
      <c r="C2" s="5" t="s">
        <v>0</v>
      </c>
      <c r="D2" s="5" t="s">
        <v>1</v>
      </c>
      <c r="E2" s="5" t="s">
        <v>2</v>
      </c>
      <c r="F2" s="27" t="s">
        <v>3</v>
      </c>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9"/>
    </row>
    <row r="3" spans="1:258" ht="24.6" customHeight="1">
      <c r="A3">
        <v>2022</v>
      </c>
      <c r="B3">
        <v>12267443</v>
      </c>
      <c r="C3">
        <v>0</v>
      </c>
      <c r="D3">
        <v>0</v>
      </c>
      <c r="E3">
        <v>10327443</v>
      </c>
      <c r="F3" s="64">
        <v>7000</v>
      </c>
      <c r="G3" s="65" t="s">
        <v>70</v>
      </c>
      <c r="H3" s="66">
        <v>960000</v>
      </c>
      <c r="I3" s="67">
        <v>980000</v>
      </c>
      <c r="J3" s="68">
        <f>+H3+I3</f>
        <v>1940000</v>
      </c>
    </row>
    <row r="4" spans="1:258" ht="36.75" customHeight="1">
      <c r="F4" s="64">
        <v>9000</v>
      </c>
      <c r="G4" s="65" t="s">
        <v>71</v>
      </c>
      <c r="H4" s="69">
        <v>4327443</v>
      </c>
      <c r="I4" s="70">
        <v>6000000</v>
      </c>
      <c r="J4" s="71">
        <f>+H4+I4</f>
        <v>10327443</v>
      </c>
    </row>
    <row r="5" spans="1:258" ht="24.6" customHeight="1">
      <c r="F5" s="72" t="s">
        <v>69</v>
      </c>
      <c r="G5" s="72"/>
      <c r="H5" s="73">
        <f>SUM(H3:H4)</f>
        <v>5287443</v>
      </c>
      <c r="I5" s="74">
        <f>SUM(I3:I4)</f>
        <v>6980000</v>
      </c>
      <c r="J5" s="74">
        <f>+J3+J4</f>
        <v>12267443</v>
      </c>
    </row>
    <row r="6" spans="1:258" ht="24.6" customHeight="1">
      <c r="F6" s="75"/>
      <c r="G6" s="75"/>
      <c r="H6" s="73"/>
      <c r="I6" s="76"/>
      <c r="J6" s="76"/>
    </row>
    <row r="7" spans="1:258" ht="24.6" customHeight="1">
      <c r="F7" s="77"/>
      <c r="G7" s="78" t="s">
        <v>72</v>
      </c>
      <c r="H7" s="79"/>
      <c r="I7" s="80"/>
      <c r="J7" s="80"/>
    </row>
    <row r="8" spans="1:258" ht="24.6" customHeight="1">
      <c r="F8" s="81">
        <v>1000</v>
      </c>
      <c r="G8" s="82" t="s">
        <v>12</v>
      </c>
      <c r="H8" s="83">
        <f>+'[4]Anexo II'!F11</f>
        <v>3009547</v>
      </c>
      <c r="I8" s="67"/>
      <c r="J8" s="68">
        <f>+H8+I8</f>
        <v>3009547</v>
      </c>
    </row>
    <row r="9" spans="1:258" ht="24.6" customHeight="1">
      <c r="F9" s="81">
        <v>2000</v>
      </c>
      <c r="G9" s="82" t="s">
        <v>13</v>
      </c>
      <c r="H9" s="83">
        <v>1530396</v>
      </c>
      <c r="I9" s="67">
        <v>1064604</v>
      </c>
      <c r="J9" s="68">
        <f>+H9+I9</f>
        <v>2595000</v>
      </c>
    </row>
    <row r="10" spans="1:258" ht="24.6" customHeight="1">
      <c r="F10" s="81">
        <v>3000</v>
      </c>
      <c r="G10" s="82" t="s">
        <v>14</v>
      </c>
      <c r="H10" s="83">
        <f>+'[4]Anexo II'!F29</f>
        <v>568500</v>
      </c>
      <c r="I10" s="67">
        <v>2173196</v>
      </c>
      <c r="J10" s="68">
        <f>+H10+I10</f>
        <v>2741696</v>
      </c>
    </row>
    <row r="11" spans="1:258" ht="31.5" customHeight="1">
      <c r="F11" s="85">
        <v>4000</v>
      </c>
      <c r="G11" s="82" t="s">
        <v>73</v>
      </c>
      <c r="H11" s="83">
        <f>+'[4]Anexo II'!F39</f>
        <v>179000</v>
      </c>
      <c r="I11" s="67">
        <v>2065600</v>
      </c>
      <c r="J11" s="68">
        <f t="shared" ref="J11:J12" si="0">+H11+I11</f>
        <v>2244600</v>
      </c>
    </row>
    <row r="12" spans="1:258" ht="31.5" customHeight="1">
      <c r="F12" s="85">
        <v>5000</v>
      </c>
      <c r="G12" s="86" t="s">
        <v>74</v>
      </c>
      <c r="H12" s="87">
        <f>+'[4]Anexo II'!F49</f>
        <v>0</v>
      </c>
      <c r="I12" s="88">
        <v>1676600</v>
      </c>
      <c r="J12" s="71">
        <f t="shared" si="0"/>
        <v>1676600</v>
      </c>
    </row>
    <row r="13" spans="1:258" ht="24.6" customHeight="1">
      <c r="F13" s="90"/>
      <c r="G13" s="91" t="s">
        <v>21</v>
      </c>
      <c r="H13" s="92">
        <f>SUM(H8:H12)</f>
        <v>5287443</v>
      </c>
      <c r="I13" s="93">
        <f>SUM(I8:I12)</f>
        <v>6980000</v>
      </c>
      <c r="J13" s="93">
        <f>SUM(J8:J12)</f>
        <v>12267443</v>
      </c>
    </row>
  </sheetData>
  <mergeCells count="3">
    <mergeCell ref="F5:G5"/>
    <mergeCell ref="A1:IX1"/>
    <mergeCell ref="F2:IX2"/>
  </mergeCells>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2013,2014,2015,2016</vt:lpstr>
      <vt:lpstr>2017</vt:lpstr>
      <vt:lpstr>2018</vt:lpstr>
      <vt:lpstr>2019</vt:lpstr>
      <vt:lpstr>2020</vt:lpstr>
      <vt:lpstr>2021</vt:lpstr>
      <vt:lpstr>2022</vt:lpstr>
      <vt:lpstr>'2019'!Área_de_impresión</vt:lpstr>
      <vt:lpstr>'2021'!Área_de_impresión</vt:lpstr>
      <vt:lpstr>'2022'!Área_de_impresión</vt:lpstr>
      <vt:lpstr>'2017'!Títulos_a_imprimir</vt:lpstr>
      <vt:lpstr>'2018'!Títulos_a_imprimir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comude</dc:creator>
  <cp:lastModifiedBy>comude</cp:lastModifiedBy>
  <dcterms:created xsi:type="dcterms:W3CDTF">2022-07-15T15:52:03Z</dcterms:created>
  <dcterms:modified xsi:type="dcterms:W3CDTF">2022-08-02T20:53:43Z</dcterms:modified>
</cp:coreProperties>
</file>