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G17" i="1"/>
  <c r="H17" i="1"/>
  <c r="N14" i="1" l="1"/>
  <c r="N13" i="1"/>
  <c r="L15" i="1"/>
  <c r="J14" i="1"/>
  <c r="J13" i="1"/>
  <c r="E14" i="1"/>
  <c r="L14" i="1" s="1"/>
  <c r="E13" i="1"/>
  <c r="L13" i="1" s="1"/>
  <c r="O14" i="1" l="1"/>
  <c r="N15" i="1"/>
  <c r="E15" i="1" l="1"/>
  <c r="M17" i="1" l="1"/>
  <c r="K17" i="1"/>
  <c r="I17" i="1"/>
  <c r="F17" i="1"/>
  <c r="E12" i="1"/>
  <c r="J12" i="1" s="1"/>
  <c r="E11" i="1"/>
  <c r="J11" i="1" s="1"/>
  <c r="E10" i="1"/>
  <c r="J10" i="1" s="1"/>
  <c r="J9" i="1"/>
  <c r="E9" i="1"/>
  <c r="L9" i="1" s="1"/>
  <c r="L12" i="1" l="1"/>
  <c r="N12" i="1" s="1"/>
  <c r="O12" i="1" s="1"/>
  <c r="L10" i="1"/>
  <c r="N10" i="1" s="1"/>
  <c r="O10" i="1" s="1"/>
  <c r="L11" i="1"/>
  <c r="N11" i="1" s="1"/>
  <c r="O11" i="1" s="1"/>
  <c r="N9" i="1"/>
  <c r="J15" i="1"/>
  <c r="O15" i="1" s="1"/>
  <c r="E17" i="1"/>
  <c r="N17" i="1" l="1"/>
  <c r="L17" i="1"/>
  <c r="O9" i="1"/>
  <c r="O17" i="1" s="1"/>
  <c r="J17" i="1"/>
</calcChain>
</file>

<file path=xl/sharedStrings.xml><?xml version="1.0" encoding="utf-8"?>
<sst xmlns="http://schemas.openxmlformats.org/spreadsheetml/2006/main" count="33" uniqueCount="33">
  <si>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</si>
  <si>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</si>
  <si>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</si>
  <si>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</si>
  <si>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</si>
  <si>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</si>
  <si>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</si>
  <si>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</si>
  <si>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</si>
  <si>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</si>
  <si>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</si>
  <si>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</si>
  <si>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</si>
  <si>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</si>
  <si>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</si>
  <si>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</si>
  <si>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</si>
  <si>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</si>
  <si>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</si>
  <si>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</si>
  <si>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</si>
  <si>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</si>
  <si>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</si>
  <si>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</si>
  <si>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</si>
  <si>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</si>
  <si>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</si>
  <si>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</si>
  <si>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</si>
  <si>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</si>
  <si>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GRATIFICACION</t>
  </si>
  <si>
    <t>16 al 31 de Diciembre 2022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</si>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</sst>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4" fillId="2" borderId="2" xfId="0" applyNumberFormat="1" applyFont="1" applyFill="1" applyBorder="1" applyAlignment="1">
      <alignment horizontal="center" vertical="center" textRotation="90" wrapText="1"/>
    </xf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9"/>
  <sheetViews>
    <sheetView tabSelected="1" workbookViewId="0">
      <selection activeCell="B9" sqref="B9:B1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7" width="10.85546875" customWidth="1"/>
    <col min="8" max="8" width="10.28515625" customWidth="1"/>
    <col min="9" max="9" width="9" customWidth="1"/>
    <col min="11" max="12" width="9.7109375" customWidth="1"/>
    <col min="13" max="13" width="11.28515625" customWidth="1"/>
  </cols>
  <sheetData>
    <row r="3" spans="1:28" ht="19.5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</row>
    <row r="4" spans="1:28" ht="19.5" x14ac:dyDescent="0.3">
      <c r="A4" s="3" t="s">
        <v>1</v>
      </c>
      <c r="B4" s="3"/>
      <c r="C4" s="3"/>
      <c r="D4" s="4">
        <v>24</v>
      </c>
      <c r="E4" s="5" t="s">
        <v>2</v>
      </c>
      <c r="F4" s="4"/>
      <c r="G4" s="4"/>
      <c r="H4" s="5"/>
      <c r="I4" s="5"/>
      <c r="J4" s="5"/>
      <c r="K4" s="5"/>
      <c r="L4" s="20" t="s">
        <v>31</v>
      </c>
      <c r="M4" s="20"/>
      <c r="N4" s="20"/>
      <c r="O4" s="20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7" spans="1:28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18" t="s">
        <v>30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28" ht="15.75" thickTop="1" x14ac:dyDescent="0.25">
      <c r="A8" s="10" t="s">
        <v>16</v>
      </c>
      <c r="B8" s="10"/>
    </row>
    <row r="9" spans="1:28" x14ac:dyDescent="0.25">
      <c r="A9" s="11" t="s">
        <v>17</v>
      </c>
      <c r="B9" s="11" t="s">
        <v>18</v>
      </c>
      <c r="C9" s="12">
        <v>866.67</v>
      </c>
      <c r="D9" s="13">
        <v>15</v>
      </c>
      <c r="E9" s="12">
        <f>+C9*15</f>
        <v>13000.05</v>
      </c>
      <c r="F9" s="12">
        <v>8461</v>
      </c>
      <c r="G9" s="12">
        <v>12491</v>
      </c>
      <c r="H9" s="12">
        <v>70</v>
      </c>
      <c r="I9" s="12">
        <v>48</v>
      </c>
      <c r="J9" s="12">
        <f t="shared" ref="J9:J15" si="0">SUM(E9:I9)</f>
        <v>34070.050000000003</v>
      </c>
      <c r="K9" s="12"/>
      <c r="L9" s="12">
        <f>+E9*11.5%</f>
        <v>1495.00575</v>
      </c>
      <c r="M9" s="12">
        <v>4083.73</v>
      </c>
      <c r="N9" s="12">
        <f t="shared" ref="N9:N14" si="1">SUM(K9:M9)</f>
        <v>5578.7357499999998</v>
      </c>
      <c r="O9" s="12">
        <f>+J9-N9</f>
        <v>28491.314250000003</v>
      </c>
    </row>
    <row r="10" spans="1:28" x14ac:dyDescent="0.25">
      <c r="A10" s="11" t="s">
        <v>27</v>
      </c>
      <c r="B10" s="11" t="s">
        <v>20</v>
      </c>
      <c r="C10" s="12">
        <v>366.67</v>
      </c>
      <c r="D10" s="13">
        <v>15</v>
      </c>
      <c r="E10" s="12">
        <f t="shared" ref="E10:E14" si="2">+C10*15</f>
        <v>5500.05</v>
      </c>
      <c r="F10" s="12">
        <v>3808</v>
      </c>
      <c r="G10" s="12">
        <v>6246</v>
      </c>
      <c r="H10" s="12">
        <v>70</v>
      </c>
      <c r="I10" s="12">
        <v>48</v>
      </c>
      <c r="J10" s="12">
        <f t="shared" si="0"/>
        <v>15672.05</v>
      </c>
      <c r="K10" s="12"/>
      <c r="L10" s="12">
        <f t="shared" ref="L10:L15" si="3">+E10*11.5%</f>
        <v>632.50575000000003</v>
      </c>
      <c r="M10" s="12">
        <v>1292.81</v>
      </c>
      <c r="N10" s="12">
        <f t="shared" si="1"/>
        <v>1925.31575</v>
      </c>
      <c r="O10" s="12">
        <f>+J10-N10</f>
        <v>13746.73425</v>
      </c>
    </row>
    <row r="11" spans="1:28" x14ac:dyDescent="0.25">
      <c r="A11" s="11" t="s">
        <v>19</v>
      </c>
      <c r="B11" s="11" t="s">
        <v>32</v>
      </c>
      <c r="C11" s="12">
        <v>513.34</v>
      </c>
      <c r="D11" s="13">
        <v>15</v>
      </c>
      <c r="E11" s="12">
        <f t="shared" si="2"/>
        <v>7700.1</v>
      </c>
      <c r="F11" s="12">
        <v>5109</v>
      </c>
      <c r="G11" s="12">
        <v>8517</v>
      </c>
      <c r="H11" s="12">
        <v>70</v>
      </c>
      <c r="I11" s="12">
        <v>48</v>
      </c>
      <c r="J11" s="12">
        <f t="shared" si="0"/>
        <v>21444.1</v>
      </c>
      <c r="K11" s="12"/>
      <c r="L11" s="12">
        <f t="shared" si="3"/>
        <v>885.51150000000007</v>
      </c>
      <c r="M11" s="12">
        <v>2040.86</v>
      </c>
      <c r="N11" s="12">
        <f t="shared" si="1"/>
        <v>2926.3715000000002</v>
      </c>
      <c r="O11" s="12">
        <f>+J11-N11</f>
        <v>18517.728499999997</v>
      </c>
    </row>
    <row r="12" spans="1:28" x14ac:dyDescent="0.25">
      <c r="A12" s="11" t="s">
        <v>21</v>
      </c>
      <c r="B12" s="11" t="s">
        <v>22</v>
      </c>
      <c r="C12" s="14">
        <v>513.34</v>
      </c>
      <c r="D12" s="13">
        <v>15</v>
      </c>
      <c r="E12" s="12">
        <f t="shared" si="2"/>
        <v>7700.1</v>
      </c>
      <c r="F12" s="12">
        <v>5109</v>
      </c>
      <c r="G12" s="12">
        <v>8517</v>
      </c>
      <c r="H12" s="12">
        <v>70</v>
      </c>
      <c r="I12" s="12">
        <v>48</v>
      </c>
      <c r="J12" s="12">
        <f t="shared" si="0"/>
        <v>21444.1</v>
      </c>
      <c r="K12" s="12">
        <v>1101</v>
      </c>
      <c r="L12" s="12">
        <f t="shared" si="3"/>
        <v>885.51150000000007</v>
      </c>
      <c r="M12" s="12">
        <v>2040.86</v>
      </c>
      <c r="N12" s="12">
        <f t="shared" si="1"/>
        <v>4027.3715000000002</v>
      </c>
      <c r="O12" s="12">
        <f t="shared" ref="O12:O15" si="4">+J12-N12</f>
        <v>17416.728499999997</v>
      </c>
    </row>
    <row r="13" spans="1:28" x14ac:dyDescent="0.25">
      <c r="A13" s="11" t="s">
        <v>28</v>
      </c>
      <c r="B13" s="11" t="s">
        <v>29</v>
      </c>
      <c r="C13" s="14">
        <v>317.43</v>
      </c>
      <c r="D13" s="13">
        <v>15</v>
      </c>
      <c r="E13" s="12">
        <f t="shared" si="2"/>
        <v>4761.45</v>
      </c>
      <c r="F13" s="12">
        <v>882</v>
      </c>
      <c r="G13" s="12">
        <v>3975</v>
      </c>
      <c r="H13" s="12">
        <v>70</v>
      </c>
      <c r="I13" s="12">
        <v>48</v>
      </c>
      <c r="J13" s="12">
        <f t="shared" si="0"/>
        <v>9736.4500000000007</v>
      </c>
      <c r="K13" s="12">
        <v>1500</v>
      </c>
      <c r="L13" s="12">
        <f t="shared" si="3"/>
        <v>547.56674999999996</v>
      </c>
      <c r="M13" s="12">
        <v>541.95000000000005</v>
      </c>
      <c r="N13" s="12">
        <f t="shared" si="1"/>
        <v>2589.5167499999998</v>
      </c>
      <c r="O13" s="12">
        <f t="shared" si="4"/>
        <v>7146.933250000001</v>
      </c>
    </row>
    <row r="14" spans="1:28" x14ac:dyDescent="0.25">
      <c r="A14" s="11" t="s">
        <v>23</v>
      </c>
      <c r="B14" s="11" t="s">
        <v>26</v>
      </c>
      <c r="C14" s="14">
        <v>513.34</v>
      </c>
      <c r="D14" s="13">
        <v>15</v>
      </c>
      <c r="E14" s="12">
        <f t="shared" si="2"/>
        <v>7700.1</v>
      </c>
      <c r="F14" s="12">
        <v>5109</v>
      </c>
      <c r="G14" s="12">
        <v>8517</v>
      </c>
      <c r="H14" s="12">
        <v>70</v>
      </c>
      <c r="I14" s="12">
        <v>48</v>
      </c>
      <c r="J14" s="12">
        <f t="shared" si="0"/>
        <v>21444.1</v>
      </c>
      <c r="K14" s="12"/>
      <c r="L14" s="12">
        <f t="shared" si="3"/>
        <v>885.51150000000007</v>
      </c>
      <c r="M14" s="12">
        <v>2040.86</v>
      </c>
      <c r="N14" s="12">
        <f t="shared" si="1"/>
        <v>2926.3715000000002</v>
      </c>
      <c r="O14" s="12">
        <f t="shared" si="4"/>
        <v>18517.728499999997</v>
      </c>
    </row>
    <row r="15" spans="1:28" x14ac:dyDescent="0.25">
      <c r="A15" s="11" t="s">
        <v>25</v>
      </c>
      <c r="B15" s="11" t="s">
        <v>24</v>
      </c>
      <c r="C15" s="14">
        <v>513.34</v>
      </c>
      <c r="D15" s="13">
        <v>15</v>
      </c>
      <c r="E15" s="12">
        <f>+C15*D15</f>
        <v>7700.1</v>
      </c>
      <c r="F15" s="12">
        <v>5109</v>
      </c>
      <c r="G15" s="12">
        <v>8517</v>
      </c>
      <c r="H15" s="12">
        <v>70</v>
      </c>
      <c r="I15" s="12">
        <v>48</v>
      </c>
      <c r="J15" s="12">
        <f t="shared" si="0"/>
        <v>21444.1</v>
      </c>
      <c r="K15" s="12"/>
      <c r="L15" s="12">
        <f t="shared" si="3"/>
        <v>885.51150000000007</v>
      </c>
      <c r="M15" s="12">
        <v>2040.86</v>
      </c>
      <c r="N15" s="12">
        <f>SUM(K15:M15)</f>
        <v>2926.3715000000002</v>
      </c>
      <c r="O15" s="12">
        <f t="shared" si="4"/>
        <v>18517.728499999997</v>
      </c>
    </row>
    <row r="16" spans="1:28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5:16" ht="15.75" thickTop="1" x14ac:dyDescent="0.25">
      <c r="E17" s="17">
        <f t="shared" ref="E17:O17" si="5">SUM(E9:E16)</f>
        <v>54061.94999999999</v>
      </c>
      <c r="F17" s="17">
        <f t="shared" si="5"/>
        <v>33587</v>
      </c>
      <c r="G17" s="17">
        <f t="shared" si="5"/>
        <v>56780</v>
      </c>
      <c r="H17" s="17">
        <f t="shared" si="5"/>
        <v>490</v>
      </c>
      <c r="I17" s="17">
        <f t="shared" si="5"/>
        <v>336</v>
      </c>
      <c r="J17" s="17">
        <f t="shared" si="5"/>
        <v>145254.95000000001</v>
      </c>
      <c r="K17" s="17">
        <f t="shared" si="5"/>
        <v>2601</v>
      </c>
      <c r="L17" s="17">
        <f t="shared" si="5"/>
        <v>6217.1242500000008</v>
      </c>
      <c r="M17" s="17">
        <f t="shared" si="5"/>
        <v>14081.930000000002</v>
      </c>
      <c r="N17" s="17">
        <f t="shared" si="5"/>
        <v>22900.054250000001</v>
      </c>
      <c r="O17" s="17">
        <f t="shared" si="5"/>
        <v>122354.89575</v>
      </c>
    </row>
    <row r="19" spans="5:16" x14ac:dyDescent="0.25">
      <c r="P19" s="17"/>
    </row>
  </sheetData>
  <mergeCells count="2">
    <mergeCell ref="A3:O3"/>
    <mergeCell ref="L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2024-09-09T16:50:34Z</dcterms:modified>
</cp:coreProperties>
</file>